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6608" windowHeight="9432"/>
  </bookViews>
  <sheets>
    <sheet name="YEARLY STATS REPORT" sheetId="4" r:id="rId1"/>
    <sheet name="Top Ten Trail Riders" sheetId="6" r:id="rId2"/>
    <sheet name="Top Ten Saddle Hours" sheetId="5" r:id="rId3"/>
    <sheet name="Location Alpha" sheetId="11" r:id="rId4"/>
    <sheet name="Location Top Miles" sheetId="10" r:id="rId5"/>
    <sheet name="County Miles" sheetId="12" r:id="rId6"/>
    <sheet name="County Hours" sheetId="13" r:id="rId7"/>
  </sheets>
  <externalReferences>
    <externalReference r:id="rId8"/>
  </externalReferences>
  <definedNames>
    <definedName name="_Key1" localSheetId="6" hidden="1">'[1]Location Form'!#REF!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'[1]Location Form'!#REF!</definedName>
    <definedName name="_Key2" localSheetId="6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Sort" localSheetId="6" hidden="1">'[1]Location Form'!#REF!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'[1]Location Form'!#REF!</definedName>
    <definedName name="_xlnm.Print_Area" localSheetId="6">'County Hours'!$A$1:$F$45</definedName>
    <definedName name="_xlnm.Print_Area" localSheetId="5">'County Miles'!$A$1:$F$45</definedName>
    <definedName name="_xlnm.Print_Area" localSheetId="3">'Location Alpha'!$A$1:$G$56</definedName>
    <definedName name="_xlnm.Print_Area" localSheetId="4">'Location Top Miles'!$A$1:$G$57</definedName>
    <definedName name="_xlnm.Print_Area" localSheetId="2">'Top Ten Saddle Hours'!$A$1:$G$29</definedName>
    <definedName name="_xlnm.Print_Area" localSheetId="1">'Top Ten Trail Riders'!$A$1:$E$29</definedName>
    <definedName name="_xlnm.Print_Area" localSheetId="0">'YEARLY STATS REPORT'!$A$2:$N$52</definedName>
  </definedNames>
  <calcPr calcId="145621"/>
</workbook>
</file>

<file path=xl/calcChain.xml><?xml version="1.0" encoding="utf-8"?>
<calcChain xmlns="http://schemas.openxmlformats.org/spreadsheetml/2006/main">
  <c r="F3" i="13" l="1"/>
  <c r="E3" i="13"/>
  <c r="D3" i="13"/>
  <c r="F3" i="12"/>
  <c r="E3" i="12"/>
  <c r="D3" i="12"/>
  <c r="G56" i="11"/>
  <c r="D56" i="11"/>
  <c r="C2" i="11" s="1"/>
  <c r="G51" i="11"/>
  <c r="G18" i="11"/>
  <c r="G56" i="10"/>
  <c r="D56" i="10"/>
  <c r="C2" i="10" s="1"/>
  <c r="G51" i="10"/>
  <c r="G18" i="10"/>
  <c r="H47" i="4" l="1"/>
  <c r="C3" i="12" l="1"/>
  <c r="C3" i="13"/>
  <c r="G47" i="4"/>
  <c r="F47" i="4" l="1"/>
  <c r="E16" i="4" l="1"/>
  <c r="F16" i="4" l="1"/>
  <c r="G16" i="4"/>
  <c r="H16" i="4"/>
  <c r="I16" i="4"/>
  <c r="J16" i="4"/>
  <c r="K16" i="4"/>
  <c r="L16" i="4"/>
  <c r="M16" i="4"/>
  <c r="F33" i="4"/>
  <c r="G33" i="4"/>
  <c r="K33" i="4"/>
  <c r="L33" i="4"/>
  <c r="M33" i="4"/>
  <c r="G34" i="4"/>
  <c r="I34" i="4"/>
  <c r="J34" i="4"/>
  <c r="K34" i="4"/>
  <c r="L34" i="4"/>
  <c r="M34" i="4"/>
  <c r="F38" i="4"/>
  <c r="F34" i="4" s="1"/>
  <c r="E47" i="4"/>
  <c r="D16" i="4" l="1"/>
</calcChain>
</file>

<file path=xl/sharedStrings.xml><?xml version="1.0" encoding="utf-8"?>
<sst xmlns="http://schemas.openxmlformats.org/spreadsheetml/2006/main" count="645" uniqueCount="297">
  <si>
    <t>OHIO HORSEMAN'S COUNCIL</t>
  </si>
  <si>
    <t>TOTAL CHAPTERS</t>
  </si>
  <si>
    <t>CHAPTERS REPORTING</t>
  </si>
  <si>
    <t>TRAIL MILEAGE MEMBERSHIP *</t>
  </si>
  <si>
    <t>MEMBERS REPORTING</t>
  </si>
  <si>
    <t>REPORTING PERCENTAGE</t>
  </si>
  <si>
    <t xml:space="preserve">        NA</t>
  </si>
  <si>
    <t>AVERAGE MILES PER MEMBER **</t>
  </si>
  <si>
    <t>PK/FRST MILES REPORTED</t>
  </si>
  <si>
    <t>PUB/PRV MILES REPORTED</t>
  </si>
  <si>
    <t>STX MILES REPORTED</t>
  </si>
  <si>
    <t>TOTAL  MILES REPORTED</t>
  </si>
  <si>
    <t>TOTAL SADDLE HOURS</t>
  </si>
  <si>
    <t>NAME</t>
  </si>
  <si>
    <t>COUNTY</t>
  </si>
  <si>
    <t>COMP</t>
  </si>
  <si>
    <t>SCHOOL</t>
  </si>
  <si>
    <t>DRIVE</t>
  </si>
  <si>
    <t>TOTAL</t>
  </si>
  <si>
    <t>STX</t>
  </si>
  <si>
    <t>PUB/PRV</t>
  </si>
  <si>
    <t>PK/FRST</t>
  </si>
  <si>
    <t xml:space="preserve"> PK/FRST</t>
  </si>
  <si>
    <t>TOTAL MILES</t>
  </si>
  <si>
    <t>Total Miles</t>
  </si>
  <si>
    <t>PARKS/FORESTS</t>
  </si>
  <si>
    <t>MILES</t>
  </si>
  <si>
    <t>PUBLIC/PRIVATE</t>
  </si>
  <si>
    <t>OUT OF STATE</t>
  </si>
  <si>
    <t>STATE</t>
  </si>
  <si>
    <t>IL</t>
  </si>
  <si>
    <t>IN</t>
  </si>
  <si>
    <t>KY</t>
  </si>
  <si>
    <t>MI</t>
  </si>
  <si>
    <t>MO</t>
  </si>
  <si>
    <t>NY</t>
  </si>
  <si>
    <t>PA</t>
  </si>
  <si>
    <t>SD</t>
  </si>
  <si>
    <t>TN</t>
  </si>
  <si>
    <t>VA</t>
  </si>
  <si>
    <t>SADDLE HOURS</t>
  </si>
  <si>
    <t>COMPETITION</t>
  </si>
  <si>
    <t>SCHOOLING</t>
  </si>
  <si>
    <t>DRIVING</t>
  </si>
  <si>
    <t>SUMMIT</t>
  </si>
  <si>
    <t>HOLMES</t>
  </si>
  <si>
    <t>TRUMBULL</t>
  </si>
  <si>
    <t>LAKE</t>
  </si>
  <si>
    <t>COLUMBIANA</t>
  </si>
  <si>
    <t>LORAIN</t>
  </si>
  <si>
    <t>HAMILTON</t>
  </si>
  <si>
    <t>UNION</t>
  </si>
  <si>
    <t>LICKING</t>
  </si>
  <si>
    <t>SANDUSKY</t>
  </si>
  <si>
    <t>GREENE</t>
  </si>
  <si>
    <t>KNOX</t>
  </si>
  <si>
    <t>MONTGOMERY</t>
  </si>
  <si>
    <t>STARK</t>
  </si>
  <si>
    <t>FAIRFIELD</t>
  </si>
  <si>
    <t>GEAUGA</t>
  </si>
  <si>
    <t>DELAWARE</t>
  </si>
  <si>
    <t>MADISON</t>
  </si>
  <si>
    <t>CLARK</t>
  </si>
  <si>
    <t>PERRY</t>
  </si>
  <si>
    <t>FULTON</t>
  </si>
  <si>
    <t>MEDINA</t>
  </si>
  <si>
    <t>WASHINGTON</t>
  </si>
  <si>
    <t>ASHTABULA GULF</t>
  </si>
  <si>
    <t>RAILS TO TRAILS</t>
  </si>
  <si>
    <t>TRI-COUNTY TRAILS</t>
  </si>
  <si>
    <t>HOME</t>
  </si>
  <si>
    <t>BEARTOWN LAKES</t>
  </si>
  <si>
    <t>BIG CREEK</t>
  </si>
  <si>
    <t>SHAWNEE NATIONAL</t>
  </si>
  <si>
    <t>BROWN COUNTY</t>
  </si>
  <si>
    <t>HARRISON CRAWFORD</t>
  </si>
  <si>
    <t>PIKE</t>
  </si>
  <si>
    <t>HOOSIER NATIONAL</t>
  </si>
  <si>
    <t>MIDWEST</t>
  </si>
  <si>
    <t>SALAMONIE</t>
  </si>
  <si>
    <t>VERSAILLES</t>
  </si>
  <si>
    <t>WHITEWATER</t>
  </si>
  <si>
    <t>SHORE TO SHORE</t>
  </si>
  <si>
    <t>WATERLOO</t>
  </si>
  <si>
    <t>EMINENCE</t>
  </si>
  <si>
    <t>RED HOUSE</t>
  </si>
  <si>
    <t>ALLEGHENY NATIONAL</t>
  </si>
  <si>
    <t>GEORGE ROGERS CLARK</t>
  </si>
  <si>
    <t>BENEZETTE</t>
  </si>
  <si>
    <t>SWINE CREEK</t>
  </si>
  <si>
    <t>COOK'S</t>
  </si>
  <si>
    <t>TAFT RESERVE</t>
  </si>
  <si>
    <t>BLACK HILLS NATIONAL</t>
  </si>
  <si>
    <t>BIG SOUTH FORK</t>
  </si>
  <si>
    <t>BUFFALO RIVER</t>
  </si>
  <si>
    <t>WV</t>
  </si>
  <si>
    <t>AEP REC. LAND-MORGAN CO.</t>
  </si>
  <si>
    <t>BUCKEYE TRAIL</t>
  </si>
  <si>
    <t>CAMP TUSCAZOAR</t>
  </si>
  <si>
    <t>EAST BRANCH TRAIL</t>
  </si>
  <si>
    <t>YEARLY STATISTICS</t>
  </si>
  <si>
    <r>
      <t xml:space="preserve">** </t>
    </r>
    <r>
      <rPr>
        <b/>
        <sz val="14"/>
        <rFont val="Garamond"/>
        <family val="1"/>
      </rPr>
      <t>Average miles ridden per reporting member.</t>
    </r>
  </si>
  <si>
    <r>
      <t xml:space="preserve">* </t>
    </r>
    <r>
      <rPr>
        <b/>
        <sz val="14"/>
        <rFont val="Garamond"/>
        <family val="1"/>
      </rPr>
      <t>Membership total used is for determining trail mileage reporting percentage ONLY.  It is NOT the official total of the Ohio Horseman's Council.</t>
    </r>
  </si>
  <si>
    <t>TOTALS</t>
  </si>
  <si>
    <t>WAYNE</t>
  </si>
  <si>
    <t>CUYAHOGA</t>
  </si>
  <si>
    <t>HOCKING STATE FOREST</t>
  </si>
  <si>
    <t>PAINT CREEK STATE PARK</t>
  </si>
  <si>
    <t>SILVER CREEK METRO PARK</t>
  </si>
  <si>
    <t>BEAVER CREEK STATE PARK</t>
  </si>
  <si>
    <t>OAK OPENINGS METRO PARK</t>
  </si>
  <si>
    <t>PIKE LAKE STATE PARK</t>
  </si>
  <si>
    <t>GREAT SEAL STATE PARK</t>
  </si>
  <si>
    <t>SALT FORK STATE PARK</t>
  </si>
  <si>
    <t>JEFFERSON LAKE STATE PARK</t>
  </si>
  <si>
    <t>SYCAMORE STATE PARK</t>
  </si>
  <si>
    <t>WALBORN RESERVOIR</t>
  </si>
  <si>
    <t>PERRY STATE FOREST</t>
  </si>
  <si>
    <t>LOBDELL RESERVE</t>
  </si>
  <si>
    <t>CARLISLE RESERVATION</t>
  </si>
  <si>
    <t>HEADWATERS PARK</t>
  </si>
  <si>
    <t>CLEVELAND METRO - HINCKLEY</t>
  </si>
  <si>
    <t>SEBALD METRO PARK</t>
  </si>
  <si>
    <t>OTHER - PARK &amp; FOREST</t>
  </si>
  <si>
    <t>MIAMI WHITEWATER-HAMILTON CO</t>
  </si>
  <si>
    <t>BUCK CREEK STATE PARK</t>
  </si>
  <si>
    <t>MIAMI WHITEWATER-SHAKER TRACE</t>
  </si>
  <si>
    <t>CLEVELAND METRO - BRECKSVILLE</t>
  </si>
  <si>
    <t>POSSUM CREEK METRO PARK</t>
  </si>
  <si>
    <t>TAR HOLLOW STATE PARK</t>
  </si>
  <si>
    <t>PRAIRIE OAKS METRO PARK</t>
  </si>
  <si>
    <t>PLEASANT HILL LAKE PARK</t>
  </si>
  <si>
    <t>BARKCAMP STATE PARK</t>
  </si>
  <si>
    <t>VAN BUREN STATE PARK</t>
  </si>
  <si>
    <t>ALLARDALE</t>
  </si>
  <si>
    <t>DANIEL BOONE NATIONAL</t>
  </si>
  <si>
    <t>ZALESKI STATE FOREST</t>
  </si>
  <si>
    <t>HAMMERTOWN LAKE</t>
  </si>
  <si>
    <t>BLUE ROCK STATE FOREST</t>
  </si>
  <si>
    <t>THAYER RIDGE PARK</t>
  </si>
  <si>
    <t>KIPTON RESERVATION</t>
  </si>
  <si>
    <t>WEST WOODS PARK</t>
  </si>
  <si>
    <t>MALABAR FARM STATE PARK</t>
  </si>
  <si>
    <t>LAKE SNOWDEN</t>
  </si>
  <si>
    <t>CAESAR CREEK STATE PARK</t>
  </si>
  <si>
    <t>KYLE PARK HORSE TRAIL</t>
  </si>
  <si>
    <t>SCIOTO TRAIL STATE FOREST</t>
  </si>
  <si>
    <t>STROUD'S RUN STATE PARK</t>
  </si>
  <si>
    <t>GLACIER RIDGE METRO PARK</t>
  </si>
  <si>
    <t>CHAPIN FOREST RESERVATION</t>
  </si>
  <si>
    <t>TWIN CREEK METRO PARK</t>
  </si>
  <si>
    <t>MOSQUITO LAKE STATE PARK</t>
  </si>
  <si>
    <t>CLEVELAND METRO - BEDFORD</t>
  </si>
  <si>
    <t>QUAIL HOLLOW STATE PARK</t>
  </si>
  <si>
    <t>DILLON STATE PARK</t>
  </si>
  <si>
    <t>DEAN STATE FOREST</t>
  </si>
  <si>
    <t>HARRISON STATE FOREST</t>
  </si>
  <si>
    <t>WINTON WOODS PARK</t>
  </si>
  <si>
    <t>SHAWNEE STATE FOREST</t>
  </si>
  <si>
    <t>MAUMEE STATE FOREST</t>
  </si>
  <si>
    <t>BURR OAK STATE PARK</t>
  </si>
  <si>
    <t>MT AIRY FOREST HORSE TRAIL</t>
  </si>
  <si>
    <t>SUGAR CREEK METRO PARK</t>
  </si>
  <si>
    <t>WEST BRANCH STATE PARK</t>
  </si>
  <si>
    <t>PENITENTIARY GLEN PARK</t>
  </si>
  <si>
    <t>SLATE RUN METRO PARK</t>
  </si>
  <si>
    <t>WELLINGTON RESERVATION</t>
  </si>
  <si>
    <t>LETHA HOUSE PARK</t>
  </si>
  <si>
    <t>CHARLEMONT RESERVATION</t>
  </si>
  <si>
    <t>HOLMES COUNTY BRIDLE TRAIL</t>
  </si>
  <si>
    <t>DEER CREEK STATE PARK</t>
  </si>
  <si>
    <t>MT GILEAD STATE PARK</t>
  </si>
  <si>
    <t>BATH NATURE PRESERVE</t>
  </si>
  <si>
    <t>ALUM CREEK STATE PARK</t>
  </si>
  <si>
    <t>LITTLE MIAMI STATE PARK</t>
  </si>
  <si>
    <t>HUESTON WOODS STATE PARK</t>
  </si>
  <si>
    <t>BRUSH CREEK STATE FOREST</t>
  </si>
  <si>
    <t>EAST FORK STATE PARK</t>
  </si>
  <si>
    <t>ENGLEWOOD METRO PARK</t>
  </si>
  <si>
    <t>LAKE FARMPARK</t>
  </si>
  <si>
    <t>WHITE STAR PARK</t>
  </si>
  <si>
    <t>MARY JANE THURSTON STATE PARK</t>
  </si>
  <si>
    <t>KISER LAKE STATE PARK</t>
  </si>
  <si>
    <t>WHITEACRE GREER BRIDLE TRAIL</t>
  </si>
  <si>
    <t>INFIRMARY MOUND PARK</t>
  </si>
  <si>
    <t>CARRIAGE HILL METRO PARK</t>
  </si>
  <si>
    <t>OTHER - PUBLIC/PRIVATE</t>
  </si>
  <si>
    <t>EDISON WOODS PRESERVE</t>
  </si>
  <si>
    <t>GIRDLED ROAD RESERVATION</t>
  </si>
  <si>
    <t>ERIE</t>
  </si>
  <si>
    <t>N/A</t>
  </si>
  <si>
    <t>GUERNSEY</t>
  </si>
  <si>
    <t>MEIGS</t>
  </si>
  <si>
    <t>WOOD</t>
  </si>
  <si>
    <t>HOCKING</t>
  </si>
  <si>
    <t>MORGAN</t>
  </si>
  <si>
    <t>AT LARGE</t>
  </si>
  <si>
    <t>AEP REC. LAND-MEIGS COUNTY</t>
  </si>
  <si>
    <t>MOUNTWOOD PARK</t>
  </si>
  <si>
    <t>FL</t>
  </si>
  <si>
    <t>AZ</t>
  </si>
  <si>
    <t xml:space="preserve">TOTAL OHC MEMBERSHIP </t>
  </si>
  <si>
    <t>LOGAN</t>
  </si>
  <si>
    <t>BELMONT</t>
  </si>
  <si>
    <t>MIAMI</t>
  </si>
  <si>
    <t>MOHICAN MEMORIAL STATE FOREST</t>
  </si>
  <si>
    <t>CLEVELAND METRO - SOUTH CHAGRIN</t>
  </si>
  <si>
    <t>CLEVELAND METRO - NORTH CHAGRIN</t>
  </si>
  <si>
    <t>WAYNE NAT. FOREST - LAKE VESUVIUS</t>
  </si>
  <si>
    <t>WAYNE NAT. FOREST - STONE CHURCH</t>
  </si>
  <si>
    <t>CLEVELAND METRO - MILL STREAM RUN</t>
  </si>
  <si>
    <t>WAYNE NAT. FOREST - KINDERHOOK</t>
  </si>
  <si>
    <t>CUYAHOGA VALLEY NAT. PERKINS/RIDING RUN</t>
  </si>
  <si>
    <t>WAYNE NAT. FOREST - PLAINVIEW</t>
  </si>
  <si>
    <t>AEP REC. LAND-FALLON PK COSHOCTON CO.</t>
  </si>
  <si>
    <t>MOHICAN VALLEY BRIDGE OF DREAMS</t>
  </si>
  <si>
    <t>CONGRESSMAN REGULA CANAL TOWPATH</t>
  </si>
  <si>
    <t>NORTH COAST INLAND TRAIL - HURON CO.</t>
  </si>
  <si>
    <t>MAMMOTH CAVE NATIONAL</t>
  </si>
  <si>
    <t>UNGER PARK</t>
  </si>
  <si>
    <t>OUT OF STATE TOTAL</t>
  </si>
  <si>
    <t>HOURS</t>
  </si>
  <si>
    <t>PK/FRST TOTAL</t>
  </si>
  <si>
    <t>SADDLE HOURS TOTAL</t>
  </si>
  <si>
    <t>HANCOCK</t>
  </si>
  <si>
    <t>WEST VIRGINIA</t>
  </si>
  <si>
    <t>FLORIDA</t>
  </si>
  <si>
    <t>ARIZONA</t>
  </si>
  <si>
    <t>WARREN</t>
  </si>
  <si>
    <t>Report received after award deadline</t>
  </si>
  <si>
    <t>ADULT 2020</t>
  </si>
  <si>
    <t>YOUTH 2020</t>
  </si>
  <si>
    <t>SANDY HEFTER</t>
  </si>
  <si>
    <t>JIM MCGUIRE, SR.</t>
  </si>
  <si>
    <t>ANGELA SMITH</t>
  </si>
  <si>
    <t>BRANDON SMITH</t>
  </si>
  <si>
    <t>JIM MCGUIRE, JR.</t>
  </si>
  <si>
    <t>KIM DAVIS</t>
  </si>
  <si>
    <t>BILL HAMRICK</t>
  </si>
  <si>
    <t>LINDA DONAT</t>
  </si>
  <si>
    <t>SHARON HEADLEY</t>
  </si>
  <si>
    <t>BOBBI JO TUCKER</t>
  </si>
  <si>
    <t>RILEY WELCH</t>
  </si>
  <si>
    <t>OLIVIA TRUAX</t>
  </si>
  <si>
    <t>BRILEY GRAHAM</t>
  </si>
  <si>
    <t>COLBIE WESTBROOK</t>
  </si>
  <si>
    <t>MONROE</t>
  </si>
  <si>
    <t>LEVI MCDONALD</t>
  </si>
  <si>
    <t>LILLIAN SMITH</t>
  </si>
  <si>
    <t>ANDREW SMITH</t>
  </si>
  <si>
    <t>GRACIE SCHNEIDER</t>
  </si>
  <si>
    <t>GUNNER RAU</t>
  </si>
  <si>
    <t>KENNEDY WOLF</t>
  </si>
  <si>
    <t>TOP TEN TRAIL RIDERS</t>
  </si>
  <si>
    <t>TOP TEN SADDLE HOURS         2020</t>
  </si>
  <si>
    <t xml:space="preserve">OHIO HORSEMAN'S COUNCIL          </t>
  </si>
  <si>
    <t>ADULTS 2020</t>
  </si>
  <si>
    <t xml:space="preserve">ERICA WILSON            </t>
  </si>
  <si>
    <t>STEPHANIE REAVES</t>
  </si>
  <si>
    <t>JEANINE BOSWELL</t>
  </si>
  <si>
    <t>BARB GUNNING</t>
  </si>
  <si>
    <t>SHARON SMITH</t>
  </si>
  <si>
    <t>KRIS LANPHEAR</t>
  </si>
  <si>
    <t>MISTY TETER</t>
  </si>
  <si>
    <t>LEAH SPEARS</t>
  </si>
  <si>
    <t>BETH ARNOLD</t>
  </si>
  <si>
    <t>ALEX VALDESPINO</t>
  </si>
  <si>
    <t>HOPE POLING</t>
  </si>
  <si>
    <t>ABIGAIL SMITH</t>
  </si>
  <si>
    <t>JOLIE KIDD</t>
  </si>
  <si>
    <t>SAVANAH LEY</t>
  </si>
  <si>
    <t>EMILY WISE</t>
  </si>
  <si>
    <t>ETHAN WISE</t>
  </si>
  <si>
    <t>EDEN SHEIDLER</t>
  </si>
  <si>
    <t>KEATON SHEIDLER</t>
  </si>
  <si>
    <t>2020 STATE LOCATION TOTALS - ALPHA</t>
  </si>
  <si>
    <t>RICHFIELD HERITAGE PRESERVE</t>
  </si>
  <si>
    <t>CLEVELAND METRO - RKY N.</t>
  </si>
  <si>
    <t>CLEVELAND METRO - RKY S.</t>
  </si>
  <si>
    <t>CUYAHOGA NAT. VALLEY TRL N.</t>
  </si>
  <si>
    <t>CUYAHOGA NAT. VALLEY TRL S.</t>
  </si>
  <si>
    <t>CUYAHOGA VALLEY NAT WETMORE</t>
  </si>
  <si>
    <t>HIGH COUNTRY HORSE CAMP</t>
  </si>
  <si>
    <t>NO STATE GIVEN</t>
  </si>
  <si>
    <t>VIRGINIA</t>
  </si>
  <si>
    <t>OTHER-OUT OF STATE</t>
  </si>
  <si>
    <t>OUT OF USA - COUNTRY?</t>
  </si>
  <si>
    <t>MX</t>
  </si>
  <si>
    <t>Add State Pk &amp; Forest</t>
  </si>
  <si>
    <t>2020 STATE TOP LOCATION TOTALS</t>
  </si>
  <si>
    <t>MISC. STATES</t>
  </si>
  <si>
    <t>OUT OF USA-COUNTRY?</t>
  </si>
  <si>
    <t>2020 SADDLE HOURS BY COUNTY</t>
  </si>
  <si>
    <t>2020 TRAIL MILES BY COUNTY</t>
  </si>
  <si>
    <t>PENNSYLVANIA</t>
  </si>
  <si>
    <t>DEFIANCE</t>
  </si>
  <si>
    <t>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</si>
</sst>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4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sz val="16"/>
      <name val="Arial Rounded MT Bold"/>
      <family val="2"/>
    </font>
    <font>
      <b/>
      <vertAlign val="superscript"/>
      <sz val="14"/>
      <name val="Garamond"/>
      <family val="1"/>
    </font>
    <font>
      <sz val="16"/>
      <name val="Arial Black"/>
      <family val="2"/>
    </font>
    <font>
      <b/>
      <sz val="16"/>
      <name val="Arial Black"/>
      <family val="2"/>
    </font>
    <font>
      <b/>
      <i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16"/>
      <name val="Tahoma"/>
      <family val="2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23" fillId="0" borderId="0"/>
  </cellStyleXfs>
  <cellXfs count="167">
    <xf numFmtId="0" fontId="0" fillId="0" borderId="0" xfId="0"/>
    <xf numFmtId="0" fontId="2" fillId="0" borderId="0" xfId="6"/>
    <xf numFmtId="0" fontId="5" fillId="0" borderId="0" xfId="6" applyFont="1"/>
    <xf numFmtId="0" fontId="6" fillId="0" borderId="0" xfId="6" applyFont="1"/>
    <xf numFmtId="0" fontId="7" fillId="0" borderId="0" xfId="6" applyFont="1"/>
    <xf numFmtId="0" fontId="2" fillId="0" borderId="0" xfId="6" applyNumberFormat="1" applyBorder="1"/>
    <xf numFmtId="0" fontId="0" fillId="0" borderId="0" xfId="0" applyAlignment="1">
      <alignment horizontal="center"/>
    </xf>
    <xf numFmtId="0" fontId="9" fillId="0" borderId="5" xfId="6" applyFont="1" applyBorder="1"/>
    <xf numFmtId="0" fontId="9" fillId="0" borderId="6" xfId="6" applyFont="1" applyBorder="1"/>
    <xf numFmtId="0" fontId="9" fillId="0" borderId="6" xfId="6" applyFont="1" applyBorder="1" applyAlignment="1">
      <alignment horizontal="center"/>
    </xf>
    <xf numFmtId="0" fontId="9" fillId="0" borderId="7" xfId="6" applyFont="1" applyBorder="1" applyAlignment="1">
      <alignment horizontal="center"/>
    </xf>
    <xf numFmtId="0" fontId="9" fillId="0" borderId="11" xfId="6" applyFont="1" applyBorder="1" applyAlignment="1">
      <alignment horizontal="left"/>
    </xf>
    <xf numFmtId="0" fontId="9" fillId="0" borderId="11" xfId="6" applyFont="1" applyBorder="1"/>
    <xf numFmtId="0" fontId="9" fillId="0" borderId="8" xfId="6" quotePrefix="1" applyFont="1" applyBorder="1" applyAlignment="1">
      <alignment horizontal="left"/>
    </xf>
    <xf numFmtId="0" fontId="9" fillId="0" borderId="8" xfId="6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0" fontId="9" fillId="0" borderId="8" xfId="6" applyFont="1" applyFill="1" applyBorder="1" applyAlignment="1">
      <alignment horizontal="center"/>
    </xf>
    <xf numFmtId="0" fontId="9" fillId="0" borderId="9" xfId="6" applyFont="1" applyFill="1" applyBorder="1" applyAlignment="1">
      <alignment horizontal="center"/>
    </xf>
    <xf numFmtId="0" fontId="9" fillId="0" borderId="10" xfId="6" applyFont="1" applyFill="1" applyBorder="1" applyAlignment="1">
      <alignment horizontal="center"/>
    </xf>
    <xf numFmtId="0" fontId="9" fillId="4" borderId="10" xfId="6" applyFont="1" applyFill="1" applyBorder="1" applyAlignment="1">
      <alignment horizontal="center"/>
    </xf>
    <xf numFmtId="164" fontId="10" fillId="0" borderId="14" xfId="6" applyNumberFormat="1" applyFont="1" applyFill="1" applyBorder="1" applyAlignment="1"/>
    <xf numFmtId="164" fontId="10" fillId="0" borderId="1" xfId="6" applyNumberFormat="1" applyFont="1" applyFill="1" applyBorder="1" applyAlignment="1"/>
    <xf numFmtId="164" fontId="10" fillId="0" borderId="10" xfId="6" applyNumberFormat="1" applyFont="1" applyFill="1" applyBorder="1" applyAlignment="1"/>
    <xf numFmtId="164" fontId="9" fillId="0" borderId="1" xfId="7" applyNumberFormat="1" applyFont="1" applyBorder="1"/>
    <xf numFmtId="164" fontId="9" fillId="0" borderId="1" xfId="7" applyNumberFormat="1" applyFont="1" applyBorder="1" applyAlignment="1"/>
    <xf numFmtId="164" fontId="9" fillId="0" borderId="12" xfId="7" applyNumberFormat="1" applyFont="1" applyBorder="1" applyAlignment="1"/>
    <xf numFmtId="164" fontId="9" fillId="0" borderId="13" xfId="7" applyNumberFormat="1" applyFont="1" applyBorder="1" applyAlignment="1"/>
    <xf numFmtId="164" fontId="9" fillId="0" borderId="14" xfId="7" applyNumberFormat="1" applyFont="1" applyBorder="1" applyAlignment="1"/>
    <xf numFmtId="165" fontId="9" fillId="0" borderId="1" xfId="8" applyNumberFormat="1" applyFont="1" applyBorder="1" applyAlignment="1">
      <alignment horizontal="left"/>
    </xf>
    <xf numFmtId="165" fontId="9" fillId="0" borderId="1" xfId="8" applyNumberFormat="1" applyFont="1" applyBorder="1" applyAlignment="1">
      <alignment horizontal="right"/>
    </xf>
    <xf numFmtId="165" fontId="9" fillId="0" borderId="1" xfId="8" applyNumberFormat="1" applyFont="1" applyBorder="1" applyAlignment="1"/>
    <xf numFmtId="164" fontId="9" fillId="0" borderId="0" xfId="7" applyNumberFormat="1" applyFont="1" applyBorder="1" applyAlignment="1">
      <alignment horizontal="right"/>
    </xf>
    <xf numFmtId="164" fontId="9" fillId="0" borderId="9" xfId="7" applyNumberFormat="1" applyFont="1" applyBorder="1" applyAlignment="1">
      <alignment horizontal="right"/>
    </xf>
    <xf numFmtId="164" fontId="9" fillId="0" borderId="9" xfId="7" applyNumberFormat="1" applyFont="1" applyBorder="1" applyAlignment="1"/>
    <xf numFmtId="164" fontId="9" fillId="0" borderId="18" xfId="7" applyNumberFormat="1" applyFont="1" applyBorder="1" applyAlignment="1"/>
    <xf numFmtId="164" fontId="9" fillId="0" borderId="19" xfId="7" applyNumberFormat="1" applyFont="1" applyBorder="1" applyAlignment="1"/>
    <xf numFmtId="164" fontId="9" fillId="0" borderId="21" xfId="7" applyNumberFormat="1" applyFont="1" applyBorder="1" applyAlignment="1"/>
    <xf numFmtId="9" fontId="9" fillId="0" borderId="0" xfId="8" applyFont="1" applyBorder="1" applyAlignment="1">
      <alignment horizontal="right"/>
    </xf>
    <xf numFmtId="1" fontId="9" fillId="0" borderId="0" xfId="6" applyNumberFormat="1" applyFont="1"/>
    <xf numFmtId="0" fontId="10" fillId="0" borderId="0" xfId="6" applyFont="1"/>
    <xf numFmtId="0" fontId="9" fillId="0" borderId="0" xfId="6" applyFont="1"/>
    <xf numFmtId="164" fontId="9" fillId="0" borderId="14" xfId="7" applyNumberFormat="1" applyFont="1" applyFill="1" applyBorder="1" applyAlignment="1"/>
    <xf numFmtId="164" fontId="9" fillId="0" borderId="1" xfId="7" applyNumberFormat="1" applyFont="1" applyFill="1" applyBorder="1" applyAlignment="1"/>
    <xf numFmtId="165" fontId="9" fillId="0" borderId="1" xfId="8" applyNumberFormat="1" applyFont="1" applyFill="1" applyBorder="1" applyAlignment="1"/>
    <xf numFmtId="164" fontId="9" fillId="0" borderId="20" xfId="7" applyNumberFormat="1" applyFont="1" applyBorder="1" applyAlignment="1"/>
    <xf numFmtId="164" fontId="9" fillId="0" borderId="8" xfId="7" applyNumberFormat="1" applyFont="1" applyFill="1" applyBorder="1" applyAlignment="1"/>
    <xf numFmtId="164" fontId="9" fillId="0" borderId="9" xfId="7" applyNumberFormat="1" applyFont="1" applyFill="1" applyBorder="1" applyAlignment="1"/>
    <xf numFmtId="0" fontId="13" fillId="0" borderId="0" xfId="9" applyFont="1"/>
    <xf numFmtId="0" fontId="14" fillId="0" borderId="24" xfId="9" applyFont="1" applyBorder="1"/>
    <xf numFmtId="0" fontId="14" fillId="0" borderId="24" xfId="9" applyFont="1" applyBorder="1" applyAlignment="1">
      <alignment horizontal="center"/>
    </xf>
    <xf numFmtId="164" fontId="14" fillId="0" borderId="24" xfId="4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9" applyFont="1" applyBorder="1"/>
    <xf numFmtId="0" fontId="14" fillId="0" borderId="1" xfId="9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17" fillId="8" borderId="0" xfId="9" applyFont="1" applyFill="1"/>
    <xf numFmtId="0" fontId="17" fillId="8" borderId="0" xfId="9" applyFont="1" applyFill="1" applyAlignment="1">
      <alignment horizontal="centerContinuous"/>
    </xf>
    <xf numFmtId="0" fontId="17" fillId="0" borderId="0" xfId="9" applyFont="1"/>
    <xf numFmtId="0" fontId="13" fillId="5" borderId="0" xfId="9" applyFont="1" applyFill="1"/>
    <xf numFmtId="0" fontId="13" fillId="0" borderId="0" xfId="9" applyFont="1" applyBorder="1"/>
    <xf numFmtId="0" fontId="13" fillId="6" borderId="0" xfId="9" applyFont="1" applyFill="1"/>
    <xf numFmtId="1" fontId="13" fillId="0" borderId="1" xfId="1" applyNumberFormat="1" applyFont="1" applyBorder="1" applyAlignment="1">
      <alignment horizontal="center"/>
    </xf>
    <xf numFmtId="0" fontId="13" fillId="0" borderId="24" xfId="9" applyFont="1" applyBorder="1"/>
    <xf numFmtId="1" fontId="14" fillId="0" borderId="24" xfId="9" applyNumberFormat="1" applyFont="1" applyBorder="1" applyAlignment="1">
      <alignment horizontal="center"/>
    </xf>
    <xf numFmtId="1" fontId="14" fillId="0" borderId="24" xfId="4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1" xfId="6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13" fillId="10" borderId="1" xfId="1" applyNumberFormat="1" applyFont="1" applyFill="1" applyBorder="1" applyAlignment="1">
      <alignment horizontal="center"/>
    </xf>
    <xf numFmtId="1" fontId="13" fillId="10" borderId="1" xfId="1" quotePrefix="1" applyNumberFormat="1" applyFont="1" applyFill="1" applyBorder="1" applyAlignment="1">
      <alignment horizontal="center"/>
    </xf>
    <xf numFmtId="0" fontId="13" fillId="10" borderId="1" xfId="0" applyFont="1" applyFill="1" applyBorder="1"/>
    <xf numFmtId="0" fontId="13" fillId="11" borderId="1" xfId="0" applyFont="1" applyFill="1" applyBorder="1"/>
    <xf numFmtId="1" fontId="13" fillId="11" borderId="1" xfId="1" applyNumberFormat="1" applyFont="1" applyFill="1" applyBorder="1" applyAlignment="1">
      <alignment horizontal="center"/>
    </xf>
    <xf numFmtId="1" fontId="13" fillId="11" borderId="1" xfId="1" quotePrefix="1" applyNumberFormat="1" applyFont="1" applyFill="1" applyBorder="1" applyAlignment="1">
      <alignment horizontal="center"/>
    </xf>
    <xf numFmtId="0" fontId="9" fillId="0" borderId="8" xfId="6" applyFont="1" applyFill="1" applyBorder="1" applyAlignment="1">
      <alignment horizontal="left"/>
    </xf>
    <xf numFmtId="0" fontId="2" fillId="0" borderId="0" xfId="6" applyFill="1"/>
    <xf numFmtId="0" fontId="14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9" fillId="11" borderId="11" xfId="6" applyFont="1" applyFill="1" applyBorder="1" applyAlignment="1">
      <alignment horizontal="left"/>
    </xf>
    <xf numFmtId="0" fontId="10" fillId="11" borderId="0" xfId="6" applyFont="1" applyFill="1"/>
    <xf numFmtId="164" fontId="9" fillId="11" borderId="1" xfId="7" applyNumberFormat="1" applyFont="1" applyFill="1" applyBorder="1" applyAlignment="1"/>
    <xf numFmtId="164" fontId="10" fillId="11" borderId="1" xfId="6" applyNumberFormat="1" applyFont="1" applyFill="1" applyBorder="1" applyAlignment="1"/>
    <xf numFmtId="0" fontId="9" fillId="11" borderId="11" xfId="6" quotePrefix="1" applyFont="1" applyFill="1" applyBorder="1" applyAlignment="1">
      <alignment horizontal="left"/>
    </xf>
    <xf numFmtId="0" fontId="9" fillId="11" borderId="8" xfId="6" quotePrefix="1" applyFont="1" applyFill="1" applyBorder="1" applyAlignment="1">
      <alignment horizontal="left"/>
    </xf>
    <xf numFmtId="164" fontId="9" fillId="11" borderId="9" xfId="7" applyNumberFormat="1" applyFont="1" applyFill="1" applyBorder="1" applyAlignment="1"/>
    <xf numFmtId="3" fontId="10" fillId="11" borderId="10" xfId="6" applyNumberFormat="1" applyFont="1" applyFill="1" applyBorder="1" applyAlignment="1"/>
    <xf numFmtId="0" fontId="9" fillId="11" borderId="11" xfId="6" applyFont="1" applyFill="1" applyBorder="1"/>
    <xf numFmtId="164" fontId="9" fillId="11" borderId="1" xfId="7" applyNumberFormat="1" applyFont="1" applyFill="1" applyBorder="1"/>
    <xf numFmtId="165" fontId="9" fillId="11" borderId="1" xfId="8" applyNumberFormat="1" applyFont="1" applyFill="1" applyBorder="1" applyAlignment="1">
      <alignment horizontal="left"/>
    </xf>
    <xf numFmtId="165" fontId="9" fillId="11" borderId="1" xfId="8" applyNumberFormat="1" applyFont="1" applyFill="1" applyBorder="1" applyAlignment="1">
      <alignment horizontal="right"/>
    </xf>
    <xf numFmtId="164" fontId="9" fillId="11" borderId="9" xfId="7" applyNumberFormat="1" applyFont="1" applyFill="1" applyBorder="1" applyAlignment="1">
      <alignment horizontal="right"/>
    </xf>
    <xf numFmtId="164" fontId="9" fillId="11" borderId="18" xfId="7" applyNumberFormat="1" applyFont="1" applyFill="1" applyBorder="1" applyAlignment="1"/>
    <xf numFmtId="164" fontId="9" fillId="11" borderId="8" xfId="7" applyNumberFormat="1" applyFont="1" applyFill="1" applyBorder="1" applyAlignment="1"/>
    <xf numFmtId="0" fontId="9" fillId="0" borderId="11" xfId="6" quotePrefix="1" applyFont="1" applyFill="1" applyBorder="1" applyAlignment="1">
      <alignment horizontal="left"/>
    </xf>
    <xf numFmtId="164" fontId="9" fillId="0" borderId="1" xfId="7" applyNumberFormat="1" applyFont="1" applyFill="1" applyBorder="1"/>
    <xf numFmtId="0" fontId="9" fillId="0" borderId="15" xfId="6" quotePrefix="1" applyFont="1" applyFill="1" applyBorder="1" applyAlignment="1">
      <alignment horizontal="left"/>
    </xf>
    <xf numFmtId="164" fontId="9" fillId="0" borderId="16" xfId="7" applyNumberFormat="1" applyFont="1" applyFill="1" applyBorder="1" applyAlignment="1"/>
    <xf numFmtId="0" fontId="10" fillId="0" borderId="0" xfId="6" applyFont="1" applyFill="1"/>
    <xf numFmtId="164" fontId="9" fillId="0" borderId="17" xfId="7" applyNumberFormat="1" applyFont="1" applyFill="1" applyBorder="1" applyAlignment="1"/>
    <xf numFmtId="164" fontId="10" fillId="0" borderId="17" xfId="6" applyNumberFormat="1" applyFont="1" applyFill="1" applyBorder="1" applyAlignment="1"/>
    <xf numFmtId="0" fontId="13" fillId="0" borderId="1" xfId="0" applyFont="1" applyFill="1" applyBorder="1"/>
    <xf numFmtId="164" fontId="9" fillId="0" borderId="0" xfId="7" applyNumberFormat="1" applyFont="1" applyBorder="1" applyAlignment="1"/>
    <xf numFmtId="164" fontId="9" fillId="0" borderId="25" xfId="7" applyNumberFormat="1" applyFont="1" applyBorder="1" applyAlignment="1"/>
    <xf numFmtId="1" fontId="13" fillId="0" borderId="1" xfId="1" quotePrefix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0" fillId="7" borderId="0" xfId="0" applyFill="1"/>
    <xf numFmtId="0" fontId="13" fillId="0" borderId="1" xfId="0" quotePrefix="1" applyFont="1" applyBorder="1"/>
    <xf numFmtId="0" fontId="13" fillId="0" borderId="2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3" fillId="11" borderId="1" xfId="0" quotePrefix="1" applyFont="1" applyFill="1" applyBorder="1"/>
    <xf numFmtId="3" fontId="14" fillId="0" borderId="1" xfId="1" applyNumberFormat="1" applyFont="1" applyBorder="1" applyAlignment="1">
      <alignment wrapText="1"/>
    </xf>
    <xf numFmtId="0" fontId="14" fillId="0" borderId="26" xfId="0" applyFont="1" applyBorder="1" applyAlignment="1">
      <alignment horizontal="center"/>
    </xf>
    <xf numFmtId="3" fontId="14" fillId="0" borderId="26" xfId="1" quotePrefix="1" applyNumberFormat="1" applyFont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3" fillId="10" borderId="27" xfId="0" applyFont="1" applyFill="1" applyBorder="1"/>
    <xf numFmtId="0" fontId="13" fillId="10" borderId="1" xfId="0" quotePrefix="1" applyFont="1" applyFill="1" applyBorder="1"/>
    <xf numFmtId="3" fontId="14" fillId="10" borderId="26" xfId="1" quotePrefix="1" applyNumberFormat="1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wrapText="1"/>
    </xf>
    <xf numFmtId="0" fontId="16" fillId="10" borderId="0" xfId="0" applyFont="1" applyFill="1"/>
    <xf numFmtId="0" fontId="14" fillId="10" borderId="1" xfId="0" applyFont="1" applyFill="1" applyBorder="1" applyAlignment="1">
      <alignment horizontal="center" wrapText="1"/>
    </xf>
    <xf numFmtId="0" fontId="18" fillId="10" borderId="0" xfId="0" applyFont="1" applyFill="1" applyBorder="1" applyAlignment="1">
      <alignment horizontal="center" wrapText="1"/>
    </xf>
    <xf numFmtId="164" fontId="14" fillId="10" borderId="10" xfId="1" applyNumberFormat="1" applyFont="1" applyFill="1" applyBorder="1" applyAlignment="1">
      <alignment horizontal="center" wrapText="1"/>
    </xf>
    <xf numFmtId="164" fontId="14" fillId="10" borderId="23" xfId="1" applyNumberFormat="1" applyFont="1" applyFill="1" applyBorder="1" applyAlignment="1">
      <alignment horizontal="center" wrapText="1"/>
    </xf>
    <xf numFmtId="0" fontId="16" fillId="10" borderId="0" xfId="0" applyFont="1" applyFill="1" applyAlignment="1"/>
    <xf numFmtId="37" fontId="14" fillId="10" borderId="0" xfId="1" applyNumberFormat="1" applyFont="1" applyFill="1" applyBorder="1" applyAlignment="1">
      <alignment wrapText="1"/>
    </xf>
    <xf numFmtId="3" fontId="14" fillId="10" borderId="1" xfId="1" applyNumberFormat="1" applyFont="1" applyFill="1" applyBorder="1" applyAlignment="1">
      <alignment wrapText="1"/>
    </xf>
    <xf numFmtId="0" fontId="13" fillId="11" borderId="26" xfId="1" quotePrefix="1" applyNumberFormat="1" applyFont="1" applyFill="1" applyBorder="1" applyAlignment="1">
      <alignment horizontal="center"/>
    </xf>
    <xf numFmtId="0" fontId="10" fillId="0" borderId="0" xfId="0" applyFont="1"/>
    <xf numFmtId="0" fontId="19" fillId="12" borderId="0" xfId="0" applyFont="1" applyFill="1" applyAlignment="1">
      <alignment horizontal="center"/>
    </xf>
    <xf numFmtId="0" fontId="19" fillId="13" borderId="0" xfId="0" applyFont="1" applyFill="1" applyAlignment="1">
      <alignment horizontal="center"/>
    </xf>
    <xf numFmtId="0" fontId="2" fillId="0" borderId="0" xfId="0" applyFont="1"/>
    <xf numFmtId="0" fontId="19" fillId="13" borderId="0" xfId="0" applyFont="1" applyFill="1"/>
    <xf numFmtId="0" fontId="19" fillId="11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19" fillId="7" borderId="0" xfId="0" applyFont="1" applyFill="1"/>
    <xf numFmtId="0" fontId="19" fillId="12" borderId="0" xfId="0" applyFont="1" applyFill="1"/>
    <xf numFmtId="0" fontId="20" fillId="0" borderId="0" xfId="0" applyFont="1"/>
    <xf numFmtId="0" fontId="18" fillId="0" borderId="0" xfId="0" applyFont="1"/>
    <xf numFmtId="0" fontId="18" fillId="7" borderId="0" xfId="0" applyFont="1" applyFill="1"/>
    <xf numFmtId="37" fontId="21" fillId="0" borderId="28" xfId="1" applyNumberFormat="1" applyFont="1" applyBorder="1" applyAlignment="1" applyProtection="1">
      <alignment horizontal="center"/>
      <protection locked="0"/>
    </xf>
    <xf numFmtId="0" fontId="22" fillId="13" borderId="0" xfId="0" applyFont="1" applyFill="1"/>
    <xf numFmtId="0" fontId="22" fillId="11" borderId="0" xfId="0" applyFont="1" applyFill="1"/>
    <xf numFmtId="0" fontId="22" fillId="12" borderId="29" xfId="11" applyFont="1" applyFill="1" applyBorder="1" applyAlignment="1">
      <alignment horizontal="center"/>
    </xf>
    <xf numFmtId="0" fontId="22" fillId="7" borderId="0" xfId="0" applyFont="1" applyFill="1"/>
    <xf numFmtId="0" fontId="23" fillId="0" borderId="0" xfId="11" applyFill="1"/>
    <xf numFmtId="0" fontId="8" fillId="3" borderId="2" xfId="6" applyFont="1" applyFill="1" applyBorder="1" applyAlignment="1">
      <alignment horizontal="center"/>
    </xf>
    <xf numFmtId="0" fontId="8" fillId="3" borderId="3" xfId="6" applyFont="1" applyFill="1" applyBorder="1" applyAlignment="1">
      <alignment horizontal="center"/>
    </xf>
    <xf numFmtId="0" fontId="8" fillId="3" borderId="4" xfId="6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0" fontId="15" fillId="5" borderId="0" xfId="9" applyFont="1" applyFill="1" applyBorder="1" applyAlignment="1">
      <alignment horizontal="center"/>
    </xf>
    <xf numFmtId="0" fontId="15" fillId="7" borderId="22" xfId="9" applyFont="1" applyFill="1" applyBorder="1" applyAlignment="1">
      <alignment horizontal="center"/>
    </xf>
    <xf numFmtId="0" fontId="16" fillId="8" borderId="0" xfId="9" applyFont="1" applyFill="1" applyAlignment="1">
      <alignment horizontal="center"/>
    </xf>
    <xf numFmtId="0" fontId="15" fillId="5" borderId="22" xfId="9" applyFont="1" applyFill="1" applyBorder="1" applyAlignment="1">
      <alignment horizontal="center"/>
    </xf>
    <xf numFmtId="0" fontId="15" fillId="6" borderId="22" xfId="9" applyFont="1" applyFill="1" applyBorder="1" applyAlignment="1">
      <alignment horizontal="center"/>
    </xf>
    <xf numFmtId="0" fontId="14" fillId="9" borderId="0" xfId="9" applyFont="1" applyFill="1" applyAlignment="1">
      <alignment horizontal="center"/>
    </xf>
    <xf numFmtId="0" fontId="19" fillId="11" borderId="0" xfId="0" applyFont="1" applyFill="1" applyAlignment="1">
      <alignment horizontal="center"/>
    </xf>
    <xf numFmtId="0" fontId="19" fillId="7" borderId="0" xfId="0" applyFont="1" applyFill="1" applyAlignment="1"/>
    <xf numFmtId="0" fontId="21" fillId="11" borderId="0" xfId="0" applyFont="1" applyFill="1" applyAlignment="1">
      <alignment horizontal="center"/>
    </xf>
    <xf numFmtId="0" fontId="19" fillId="13" borderId="0" xfId="0" applyFont="1" applyFill="1" applyAlignment="1">
      <alignment horizontal="center"/>
    </xf>
    <xf numFmtId="164" fontId="2" fillId="0" borderId="0" xfId="6" applyNumberFormat="1"/>
  </cellXfs>
  <cellStyles count="12">
    <cellStyle name="Comma" xfId="4" builtinId="3"/>
    <cellStyle name="Comma 2" xfId="1"/>
    <cellStyle name="Comma 2 2" xfId="7"/>
    <cellStyle name="Excel Built-in Normal" xfId="2"/>
    <cellStyle name="Normal" xfId="0" builtinId="0"/>
    <cellStyle name="Normal 2" xfId="3"/>
    <cellStyle name="Normal 3" xfId="10"/>
    <cellStyle name="Normal_2008 Summaries 2" xfId="6"/>
    <cellStyle name="Normal_County Summary Form 09 final" xfId="11"/>
    <cellStyle name="Normal_Top Ten Information" xfId="9"/>
    <cellStyle name="Percent 2" xfId="5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55245</xdr:rowOff>
    </xdr:from>
    <xdr:to>
      <xdr:col>0</xdr:col>
      <xdr:colOff>1941195</xdr:colOff>
      <xdr:row>8</xdr:row>
      <xdr:rowOff>45720</xdr:rowOff>
    </xdr:to>
    <xdr:pic>
      <xdr:nvPicPr>
        <xdr:cNvPr id="2" name="Picture 1711" descr="oh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55245"/>
          <a:ext cx="1933575" cy="16744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RowColHeaders="0" tabSelected="1" topLeftCell="A37" workbookViewId="0">
      <selection activeCell="J47" sqref="J47"/>
    </sheetView>
  </sheetViews>
  <sheetFormatPr defaultColWidth="10.33203125" defaultRowHeight="13.2" x14ac:dyDescent="0.25"/>
  <cols>
    <col min="1" max="1" width="46.6640625" style="1" customWidth="1"/>
    <col min="2" max="2" width="12" style="1" hidden="1" customWidth="1"/>
    <col min="3" max="4" width="12.44140625" style="1" hidden="1" customWidth="1"/>
    <col min="5" max="7" width="12.44140625" style="1" customWidth="1"/>
    <col min="8" max="8" width="12.33203125" style="1" customWidth="1"/>
    <col min="9" max="12" width="12.33203125" style="1" bestFit="1" customWidth="1"/>
    <col min="13" max="13" width="11.6640625" style="1" bestFit="1" customWidth="1"/>
    <col min="14" max="14" width="10.6640625" style="1" hidden="1" customWidth="1"/>
    <col min="15" max="15" width="0" style="1" hidden="1" customWidth="1"/>
    <col min="16" max="16" width="10.33203125" style="1"/>
    <col min="17" max="17" width="11.44140625" style="1" bestFit="1" customWidth="1"/>
    <col min="18" max="256" width="10.33203125" style="1"/>
    <col min="257" max="257" width="38.109375" style="1" customWidth="1"/>
    <col min="258" max="260" width="0" style="1" hidden="1" customWidth="1"/>
    <col min="261" max="263" width="12.44140625" style="1" customWidth="1"/>
    <col min="264" max="264" width="12.33203125" style="1" customWidth="1"/>
    <col min="265" max="265" width="10.6640625" style="1" customWidth="1"/>
    <col min="266" max="266" width="10.33203125" style="1" customWidth="1"/>
    <col min="267" max="270" width="10.6640625" style="1" customWidth="1"/>
    <col min="271" max="512" width="10.33203125" style="1"/>
    <col min="513" max="513" width="38.109375" style="1" customWidth="1"/>
    <col min="514" max="516" width="0" style="1" hidden="1" customWidth="1"/>
    <col min="517" max="519" width="12.44140625" style="1" customWidth="1"/>
    <col min="520" max="520" width="12.33203125" style="1" customWidth="1"/>
    <col min="521" max="521" width="10.6640625" style="1" customWidth="1"/>
    <col min="522" max="522" width="10.33203125" style="1" customWidth="1"/>
    <col min="523" max="526" width="10.6640625" style="1" customWidth="1"/>
    <col min="527" max="768" width="10.33203125" style="1"/>
    <col min="769" max="769" width="38.109375" style="1" customWidth="1"/>
    <col min="770" max="772" width="0" style="1" hidden="1" customWidth="1"/>
    <col min="773" max="775" width="12.44140625" style="1" customWidth="1"/>
    <col min="776" max="776" width="12.33203125" style="1" customWidth="1"/>
    <col min="777" max="777" width="10.6640625" style="1" customWidth="1"/>
    <col min="778" max="778" width="10.33203125" style="1" customWidth="1"/>
    <col min="779" max="782" width="10.6640625" style="1" customWidth="1"/>
    <col min="783" max="1024" width="10.33203125" style="1"/>
    <col min="1025" max="1025" width="38.109375" style="1" customWidth="1"/>
    <col min="1026" max="1028" width="0" style="1" hidden="1" customWidth="1"/>
    <col min="1029" max="1031" width="12.44140625" style="1" customWidth="1"/>
    <col min="1032" max="1032" width="12.33203125" style="1" customWidth="1"/>
    <col min="1033" max="1033" width="10.6640625" style="1" customWidth="1"/>
    <col min="1034" max="1034" width="10.33203125" style="1" customWidth="1"/>
    <col min="1035" max="1038" width="10.6640625" style="1" customWidth="1"/>
    <col min="1039" max="1280" width="10.33203125" style="1"/>
    <col min="1281" max="1281" width="38.109375" style="1" customWidth="1"/>
    <col min="1282" max="1284" width="0" style="1" hidden="1" customWidth="1"/>
    <col min="1285" max="1287" width="12.44140625" style="1" customWidth="1"/>
    <col min="1288" max="1288" width="12.33203125" style="1" customWidth="1"/>
    <col min="1289" max="1289" width="10.6640625" style="1" customWidth="1"/>
    <col min="1290" max="1290" width="10.33203125" style="1" customWidth="1"/>
    <col min="1291" max="1294" width="10.6640625" style="1" customWidth="1"/>
    <col min="1295" max="1536" width="10.33203125" style="1"/>
    <col min="1537" max="1537" width="38.109375" style="1" customWidth="1"/>
    <col min="1538" max="1540" width="0" style="1" hidden="1" customWidth="1"/>
    <col min="1541" max="1543" width="12.44140625" style="1" customWidth="1"/>
    <col min="1544" max="1544" width="12.33203125" style="1" customWidth="1"/>
    <col min="1545" max="1545" width="10.6640625" style="1" customWidth="1"/>
    <col min="1546" max="1546" width="10.33203125" style="1" customWidth="1"/>
    <col min="1547" max="1550" width="10.6640625" style="1" customWidth="1"/>
    <col min="1551" max="1792" width="10.33203125" style="1"/>
    <col min="1793" max="1793" width="38.109375" style="1" customWidth="1"/>
    <col min="1794" max="1796" width="0" style="1" hidden="1" customWidth="1"/>
    <col min="1797" max="1799" width="12.44140625" style="1" customWidth="1"/>
    <col min="1800" max="1800" width="12.33203125" style="1" customWidth="1"/>
    <col min="1801" max="1801" width="10.6640625" style="1" customWidth="1"/>
    <col min="1802" max="1802" width="10.33203125" style="1" customWidth="1"/>
    <col min="1803" max="1806" width="10.6640625" style="1" customWidth="1"/>
    <col min="1807" max="2048" width="10.33203125" style="1"/>
    <col min="2049" max="2049" width="38.109375" style="1" customWidth="1"/>
    <col min="2050" max="2052" width="0" style="1" hidden="1" customWidth="1"/>
    <col min="2053" max="2055" width="12.44140625" style="1" customWidth="1"/>
    <col min="2056" max="2056" width="12.33203125" style="1" customWidth="1"/>
    <col min="2057" max="2057" width="10.6640625" style="1" customWidth="1"/>
    <col min="2058" max="2058" width="10.33203125" style="1" customWidth="1"/>
    <col min="2059" max="2062" width="10.6640625" style="1" customWidth="1"/>
    <col min="2063" max="2304" width="10.33203125" style="1"/>
    <col min="2305" max="2305" width="38.109375" style="1" customWidth="1"/>
    <col min="2306" max="2308" width="0" style="1" hidden="1" customWidth="1"/>
    <col min="2309" max="2311" width="12.44140625" style="1" customWidth="1"/>
    <col min="2312" max="2312" width="12.33203125" style="1" customWidth="1"/>
    <col min="2313" max="2313" width="10.6640625" style="1" customWidth="1"/>
    <col min="2314" max="2314" width="10.33203125" style="1" customWidth="1"/>
    <col min="2315" max="2318" width="10.6640625" style="1" customWidth="1"/>
    <col min="2319" max="2560" width="10.33203125" style="1"/>
    <col min="2561" max="2561" width="38.109375" style="1" customWidth="1"/>
    <col min="2562" max="2564" width="0" style="1" hidden="1" customWidth="1"/>
    <col min="2565" max="2567" width="12.44140625" style="1" customWidth="1"/>
    <col min="2568" max="2568" width="12.33203125" style="1" customWidth="1"/>
    <col min="2569" max="2569" width="10.6640625" style="1" customWidth="1"/>
    <col min="2570" max="2570" width="10.33203125" style="1" customWidth="1"/>
    <col min="2571" max="2574" width="10.6640625" style="1" customWidth="1"/>
    <col min="2575" max="2816" width="10.33203125" style="1"/>
    <col min="2817" max="2817" width="38.109375" style="1" customWidth="1"/>
    <col min="2818" max="2820" width="0" style="1" hidden="1" customWidth="1"/>
    <col min="2821" max="2823" width="12.44140625" style="1" customWidth="1"/>
    <col min="2824" max="2824" width="12.33203125" style="1" customWidth="1"/>
    <col min="2825" max="2825" width="10.6640625" style="1" customWidth="1"/>
    <col min="2826" max="2826" width="10.33203125" style="1" customWidth="1"/>
    <col min="2827" max="2830" width="10.6640625" style="1" customWidth="1"/>
    <col min="2831" max="3072" width="10.33203125" style="1"/>
    <col min="3073" max="3073" width="38.109375" style="1" customWidth="1"/>
    <col min="3074" max="3076" width="0" style="1" hidden="1" customWidth="1"/>
    <col min="3077" max="3079" width="12.44140625" style="1" customWidth="1"/>
    <col min="3080" max="3080" width="12.33203125" style="1" customWidth="1"/>
    <col min="3081" max="3081" width="10.6640625" style="1" customWidth="1"/>
    <col min="3082" max="3082" width="10.33203125" style="1" customWidth="1"/>
    <col min="3083" max="3086" width="10.6640625" style="1" customWidth="1"/>
    <col min="3087" max="3328" width="10.33203125" style="1"/>
    <col min="3329" max="3329" width="38.109375" style="1" customWidth="1"/>
    <col min="3330" max="3332" width="0" style="1" hidden="1" customWidth="1"/>
    <col min="3333" max="3335" width="12.44140625" style="1" customWidth="1"/>
    <col min="3336" max="3336" width="12.33203125" style="1" customWidth="1"/>
    <col min="3337" max="3337" width="10.6640625" style="1" customWidth="1"/>
    <col min="3338" max="3338" width="10.33203125" style="1" customWidth="1"/>
    <col min="3339" max="3342" width="10.6640625" style="1" customWidth="1"/>
    <col min="3343" max="3584" width="10.33203125" style="1"/>
    <col min="3585" max="3585" width="38.109375" style="1" customWidth="1"/>
    <col min="3586" max="3588" width="0" style="1" hidden="1" customWidth="1"/>
    <col min="3589" max="3591" width="12.44140625" style="1" customWidth="1"/>
    <col min="3592" max="3592" width="12.33203125" style="1" customWidth="1"/>
    <col min="3593" max="3593" width="10.6640625" style="1" customWidth="1"/>
    <col min="3594" max="3594" width="10.33203125" style="1" customWidth="1"/>
    <col min="3595" max="3598" width="10.6640625" style="1" customWidth="1"/>
    <col min="3599" max="3840" width="10.33203125" style="1"/>
    <col min="3841" max="3841" width="38.109375" style="1" customWidth="1"/>
    <col min="3842" max="3844" width="0" style="1" hidden="1" customWidth="1"/>
    <col min="3845" max="3847" width="12.44140625" style="1" customWidth="1"/>
    <col min="3848" max="3848" width="12.33203125" style="1" customWidth="1"/>
    <col min="3849" max="3849" width="10.6640625" style="1" customWidth="1"/>
    <col min="3850" max="3850" width="10.33203125" style="1" customWidth="1"/>
    <col min="3851" max="3854" width="10.6640625" style="1" customWidth="1"/>
    <col min="3855" max="4096" width="10.33203125" style="1"/>
    <col min="4097" max="4097" width="38.109375" style="1" customWidth="1"/>
    <col min="4098" max="4100" width="0" style="1" hidden="1" customWidth="1"/>
    <col min="4101" max="4103" width="12.44140625" style="1" customWidth="1"/>
    <col min="4104" max="4104" width="12.33203125" style="1" customWidth="1"/>
    <col min="4105" max="4105" width="10.6640625" style="1" customWidth="1"/>
    <col min="4106" max="4106" width="10.33203125" style="1" customWidth="1"/>
    <col min="4107" max="4110" width="10.6640625" style="1" customWidth="1"/>
    <col min="4111" max="4352" width="10.33203125" style="1"/>
    <col min="4353" max="4353" width="38.109375" style="1" customWidth="1"/>
    <col min="4354" max="4356" width="0" style="1" hidden="1" customWidth="1"/>
    <col min="4357" max="4359" width="12.44140625" style="1" customWidth="1"/>
    <col min="4360" max="4360" width="12.33203125" style="1" customWidth="1"/>
    <col min="4361" max="4361" width="10.6640625" style="1" customWidth="1"/>
    <col min="4362" max="4362" width="10.33203125" style="1" customWidth="1"/>
    <col min="4363" max="4366" width="10.6640625" style="1" customWidth="1"/>
    <col min="4367" max="4608" width="10.33203125" style="1"/>
    <col min="4609" max="4609" width="38.109375" style="1" customWidth="1"/>
    <col min="4610" max="4612" width="0" style="1" hidden="1" customWidth="1"/>
    <col min="4613" max="4615" width="12.44140625" style="1" customWidth="1"/>
    <col min="4616" max="4616" width="12.33203125" style="1" customWidth="1"/>
    <col min="4617" max="4617" width="10.6640625" style="1" customWidth="1"/>
    <col min="4618" max="4618" width="10.33203125" style="1" customWidth="1"/>
    <col min="4619" max="4622" width="10.6640625" style="1" customWidth="1"/>
    <col min="4623" max="4864" width="10.33203125" style="1"/>
    <col min="4865" max="4865" width="38.109375" style="1" customWidth="1"/>
    <col min="4866" max="4868" width="0" style="1" hidden="1" customWidth="1"/>
    <col min="4869" max="4871" width="12.44140625" style="1" customWidth="1"/>
    <col min="4872" max="4872" width="12.33203125" style="1" customWidth="1"/>
    <col min="4873" max="4873" width="10.6640625" style="1" customWidth="1"/>
    <col min="4874" max="4874" width="10.33203125" style="1" customWidth="1"/>
    <col min="4875" max="4878" width="10.6640625" style="1" customWidth="1"/>
    <col min="4879" max="5120" width="10.33203125" style="1"/>
    <col min="5121" max="5121" width="38.109375" style="1" customWidth="1"/>
    <col min="5122" max="5124" width="0" style="1" hidden="1" customWidth="1"/>
    <col min="5125" max="5127" width="12.44140625" style="1" customWidth="1"/>
    <col min="5128" max="5128" width="12.33203125" style="1" customWidth="1"/>
    <col min="5129" max="5129" width="10.6640625" style="1" customWidth="1"/>
    <col min="5130" max="5130" width="10.33203125" style="1" customWidth="1"/>
    <col min="5131" max="5134" width="10.6640625" style="1" customWidth="1"/>
    <col min="5135" max="5376" width="10.33203125" style="1"/>
    <col min="5377" max="5377" width="38.109375" style="1" customWidth="1"/>
    <col min="5378" max="5380" width="0" style="1" hidden="1" customWidth="1"/>
    <col min="5381" max="5383" width="12.44140625" style="1" customWidth="1"/>
    <col min="5384" max="5384" width="12.33203125" style="1" customWidth="1"/>
    <col min="5385" max="5385" width="10.6640625" style="1" customWidth="1"/>
    <col min="5386" max="5386" width="10.33203125" style="1" customWidth="1"/>
    <col min="5387" max="5390" width="10.6640625" style="1" customWidth="1"/>
    <col min="5391" max="5632" width="10.33203125" style="1"/>
    <col min="5633" max="5633" width="38.109375" style="1" customWidth="1"/>
    <col min="5634" max="5636" width="0" style="1" hidden="1" customWidth="1"/>
    <col min="5637" max="5639" width="12.44140625" style="1" customWidth="1"/>
    <col min="5640" max="5640" width="12.33203125" style="1" customWidth="1"/>
    <col min="5641" max="5641" width="10.6640625" style="1" customWidth="1"/>
    <col min="5642" max="5642" width="10.33203125" style="1" customWidth="1"/>
    <col min="5643" max="5646" width="10.6640625" style="1" customWidth="1"/>
    <col min="5647" max="5888" width="10.33203125" style="1"/>
    <col min="5889" max="5889" width="38.109375" style="1" customWidth="1"/>
    <col min="5890" max="5892" width="0" style="1" hidden="1" customWidth="1"/>
    <col min="5893" max="5895" width="12.44140625" style="1" customWidth="1"/>
    <col min="5896" max="5896" width="12.33203125" style="1" customWidth="1"/>
    <col min="5897" max="5897" width="10.6640625" style="1" customWidth="1"/>
    <col min="5898" max="5898" width="10.33203125" style="1" customWidth="1"/>
    <col min="5899" max="5902" width="10.6640625" style="1" customWidth="1"/>
    <col min="5903" max="6144" width="10.33203125" style="1"/>
    <col min="6145" max="6145" width="38.109375" style="1" customWidth="1"/>
    <col min="6146" max="6148" width="0" style="1" hidden="1" customWidth="1"/>
    <col min="6149" max="6151" width="12.44140625" style="1" customWidth="1"/>
    <col min="6152" max="6152" width="12.33203125" style="1" customWidth="1"/>
    <col min="6153" max="6153" width="10.6640625" style="1" customWidth="1"/>
    <col min="6154" max="6154" width="10.33203125" style="1" customWidth="1"/>
    <col min="6155" max="6158" width="10.6640625" style="1" customWidth="1"/>
    <col min="6159" max="6400" width="10.33203125" style="1"/>
    <col min="6401" max="6401" width="38.109375" style="1" customWidth="1"/>
    <col min="6402" max="6404" width="0" style="1" hidden="1" customWidth="1"/>
    <col min="6405" max="6407" width="12.44140625" style="1" customWidth="1"/>
    <col min="6408" max="6408" width="12.33203125" style="1" customWidth="1"/>
    <col min="6409" max="6409" width="10.6640625" style="1" customWidth="1"/>
    <col min="6410" max="6410" width="10.33203125" style="1" customWidth="1"/>
    <col min="6411" max="6414" width="10.6640625" style="1" customWidth="1"/>
    <col min="6415" max="6656" width="10.33203125" style="1"/>
    <col min="6657" max="6657" width="38.109375" style="1" customWidth="1"/>
    <col min="6658" max="6660" width="0" style="1" hidden="1" customWidth="1"/>
    <col min="6661" max="6663" width="12.44140625" style="1" customWidth="1"/>
    <col min="6664" max="6664" width="12.33203125" style="1" customWidth="1"/>
    <col min="6665" max="6665" width="10.6640625" style="1" customWidth="1"/>
    <col min="6666" max="6666" width="10.33203125" style="1" customWidth="1"/>
    <col min="6667" max="6670" width="10.6640625" style="1" customWidth="1"/>
    <col min="6671" max="6912" width="10.33203125" style="1"/>
    <col min="6913" max="6913" width="38.109375" style="1" customWidth="1"/>
    <col min="6914" max="6916" width="0" style="1" hidden="1" customWidth="1"/>
    <col min="6917" max="6919" width="12.44140625" style="1" customWidth="1"/>
    <col min="6920" max="6920" width="12.33203125" style="1" customWidth="1"/>
    <col min="6921" max="6921" width="10.6640625" style="1" customWidth="1"/>
    <col min="6922" max="6922" width="10.33203125" style="1" customWidth="1"/>
    <col min="6923" max="6926" width="10.6640625" style="1" customWidth="1"/>
    <col min="6927" max="7168" width="10.33203125" style="1"/>
    <col min="7169" max="7169" width="38.109375" style="1" customWidth="1"/>
    <col min="7170" max="7172" width="0" style="1" hidden="1" customWidth="1"/>
    <col min="7173" max="7175" width="12.44140625" style="1" customWidth="1"/>
    <col min="7176" max="7176" width="12.33203125" style="1" customWidth="1"/>
    <col min="7177" max="7177" width="10.6640625" style="1" customWidth="1"/>
    <col min="7178" max="7178" width="10.33203125" style="1" customWidth="1"/>
    <col min="7179" max="7182" width="10.6640625" style="1" customWidth="1"/>
    <col min="7183" max="7424" width="10.33203125" style="1"/>
    <col min="7425" max="7425" width="38.109375" style="1" customWidth="1"/>
    <col min="7426" max="7428" width="0" style="1" hidden="1" customWidth="1"/>
    <col min="7429" max="7431" width="12.44140625" style="1" customWidth="1"/>
    <col min="7432" max="7432" width="12.33203125" style="1" customWidth="1"/>
    <col min="7433" max="7433" width="10.6640625" style="1" customWidth="1"/>
    <col min="7434" max="7434" width="10.33203125" style="1" customWidth="1"/>
    <col min="7435" max="7438" width="10.6640625" style="1" customWidth="1"/>
    <col min="7439" max="7680" width="10.33203125" style="1"/>
    <col min="7681" max="7681" width="38.109375" style="1" customWidth="1"/>
    <col min="7682" max="7684" width="0" style="1" hidden="1" customWidth="1"/>
    <col min="7685" max="7687" width="12.44140625" style="1" customWidth="1"/>
    <col min="7688" max="7688" width="12.33203125" style="1" customWidth="1"/>
    <col min="7689" max="7689" width="10.6640625" style="1" customWidth="1"/>
    <col min="7690" max="7690" width="10.33203125" style="1" customWidth="1"/>
    <col min="7691" max="7694" width="10.6640625" style="1" customWidth="1"/>
    <col min="7695" max="7936" width="10.33203125" style="1"/>
    <col min="7937" max="7937" width="38.109375" style="1" customWidth="1"/>
    <col min="7938" max="7940" width="0" style="1" hidden="1" customWidth="1"/>
    <col min="7941" max="7943" width="12.44140625" style="1" customWidth="1"/>
    <col min="7944" max="7944" width="12.33203125" style="1" customWidth="1"/>
    <col min="7945" max="7945" width="10.6640625" style="1" customWidth="1"/>
    <col min="7946" max="7946" width="10.33203125" style="1" customWidth="1"/>
    <col min="7947" max="7950" width="10.6640625" style="1" customWidth="1"/>
    <col min="7951" max="8192" width="10.33203125" style="1"/>
    <col min="8193" max="8193" width="38.109375" style="1" customWidth="1"/>
    <col min="8194" max="8196" width="0" style="1" hidden="1" customWidth="1"/>
    <col min="8197" max="8199" width="12.44140625" style="1" customWidth="1"/>
    <col min="8200" max="8200" width="12.33203125" style="1" customWidth="1"/>
    <col min="8201" max="8201" width="10.6640625" style="1" customWidth="1"/>
    <col min="8202" max="8202" width="10.33203125" style="1" customWidth="1"/>
    <col min="8203" max="8206" width="10.6640625" style="1" customWidth="1"/>
    <col min="8207" max="8448" width="10.33203125" style="1"/>
    <col min="8449" max="8449" width="38.109375" style="1" customWidth="1"/>
    <col min="8450" max="8452" width="0" style="1" hidden="1" customWidth="1"/>
    <col min="8453" max="8455" width="12.44140625" style="1" customWidth="1"/>
    <col min="8456" max="8456" width="12.33203125" style="1" customWidth="1"/>
    <col min="8457" max="8457" width="10.6640625" style="1" customWidth="1"/>
    <col min="8458" max="8458" width="10.33203125" style="1" customWidth="1"/>
    <col min="8459" max="8462" width="10.6640625" style="1" customWidth="1"/>
    <col min="8463" max="8704" width="10.33203125" style="1"/>
    <col min="8705" max="8705" width="38.109375" style="1" customWidth="1"/>
    <col min="8706" max="8708" width="0" style="1" hidden="1" customWidth="1"/>
    <col min="8709" max="8711" width="12.44140625" style="1" customWidth="1"/>
    <col min="8712" max="8712" width="12.33203125" style="1" customWidth="1"/>
    <col min="8713" max="8713" width="10.6640625" style="1" customWidth="1"/>
    <col min="8714" max="8714" width="10.33203125" style="1" customWidth="1"/>
    <col min="8715" max="8718" width="10.6640625" style="1" customWidth="1"/>
    <col min="8719" max="8960" width="10.33203125" style="1"/>
    <col min="8961" max="8961" width="38.109375" style="1" customWidth="1"/>
    <col min="8962" max="8964" width="0" style="1" hidden="1" customWidth="1"/>
    <col min="8965" max="8967" width="12.44140625" style="1" customWidth="1"/>
    <col min="8968" max="8968" width="12.33203125" style="1" customWidth="1"/>
    <col min="8969" max="8969" width="10.6640625" style="1" customWidth="1"/>
    <col min="8970" max="8970" width="10.33203125" style="1" customWidth="1"/>
    <col min="8971" max="8974" width="10.6640625" style="1" customWidth="1"/>
    <col min="8975" max="9216" width="10.33203125" style="1"/>
    <col min="9217" max="9217" width="38.109375" style="1" customWidth="1"/>
    <col min="9218" max="9220" width="0" style="1" hidden="1" customWidth="1"/>
    <col min="9221" max="9223" width="12.44140625" style="1" customWidth="1"/>
    <col min="9224" max="9224" width="12.33203125" style="1" customWidth="1"/>
    <col min="9225" max="9225" width="10.6640625" style="1" customWidth="1"/>
    <col min="9226" max="9226" width="10.33203125" style="1" customWidth="1"/>
    <col min="9227" max="9230" width="10.6640625" style="1" customWidth="1"/>
    <col min="9231" max="9472" width="10.33203125" style="1"/>
    <col min="9473" max="9473" width="38.109375" style="1" customWidth="1"/>
    <col min="9474" max="9476" width="0" style="1" hidden="1" customWidth="1"/>
    <col min="9477" max="9479" width="12.44140625" style="1" customWidth="1"/>
    <col min="9480" max="9480" width="12.33203125" style="1" customWidth="1"/>
    <col min="9481" max="9481" width="10.6640625" style="1" customWidth="1"/>
    <col min="9482" max="9482" width="10.33203125" style="1" customWidth="1"/>
    <col min="9483" max="9486" width="10.6640625" style="1" customWidth="1"/>
    <col min="9487" max="9728" width="10.33203125" style="1"/>
    <col min="9729" max="9729" width="38.109375" style="1" customWidth="1"/>
    <col min="9730" max="9732" width="0" style="1" hidden="1" customWidth="1"/>
    <col min="9733" max="9735" width="12.44140625" style="1" customWidth="1"/>
    <col min="9736" max="9736" width="12.33203125" style="1" customWidth="1"/>
    <col min="9737" max="9737" width="10.6640625" style="1" customWidth="1"/>
    <col min="9738" max="9738" width="10.33203125" style="1" customWidth="1"/>
    <col min="9739" max="9742" width="10.6640625" style="1" customWidth="1"/>
    <col min="9743" max="9984" width="10.33203125" style="1"/>
    <col min="9985" max="9985" width="38.109375" style="1" customWidth="1"/>
    <col min="9986" max="9988" width="0" style="1" hidden="1" customWidth="1"/>
    <col min="9989" max="9991" width="12.44140625" style="1" customWidth="1"/>
    <col min="9992" max="9992" width="12.33203125" style="1" customWidth="1"/>
    <col min="9993" max="9993" width="10.6640625" style="1" customWidth="1"/>
    <col min="9994" max="9994" width="10.33203125" style="1" customWidth="1"/>
    <col min="9995" max="9998" width="10.6640625" style="1" customWidth="1"/>
    <col min="9999" max="10240" width="10.33203125" style="1"/>
    <col min="10241" max="10241" width="38.109375" style="1" customWidth="1"/>
    <col min="10242" max="10244" width="0" style="1" hidden="1" customWidth="1"/>
    <col min="10245" max="10247" width="12.44140625" style="1" customWidth="1"/>
    <col min="10248" max="10248" width="12.33203125" style="1" customWidth="1"/>
    <col min="10249" max="10249" width="10.6640625" style="1" customWidth="1"/>
    <col min="10250" max="10250" width="10.33203125" style="1" customWidth="1"/>
    <col min="10251" max="10254" width="10.6640625" style="1" customWidth="1"/>
    <col min="10255" max="10496" width="10.33203125" style="1"/>
    <col min="10497" max="10497" width="38.109375" style="1" customWidth="1"/>
    <col min="10498" max="10500" width="0" style="1" hidden="1" customWidth="1"/>
    <col min="10501" max="10503" width="12.44140625" style="1" customWidth="1"/>
    <col min="10504" max="10504" width="12.33203125" style="1" customWidth="1"/>
    <col min="10505" max="10505" width="10.6640625" style="1" customWidth="1"/>
    <col min="10506" max="10506" width="10.33203125" style="1" customWidth="1"/>
    <col min="10507" max="10510" width="10.6640625" style="1" customWidth="1"/>
    <col min="10511" max="10752" width="10.33203125" style="1"/>
    <col min="10753" max="10753" width="38.109375" style="1" customWidth="1"/>
    <col min="10754" max="10756" width="0" style="1" hidden="1" customWidth="1"/>
    <col min="10757" max="10759" width="12.44140625" style="1" customWidth="1"/>
    <col min="10760" max="10760" width="12.33203125" style="1" customWidth="1"/>
    <col min="10761" max="10761" width="10.6640625" style="1" customWidth="1"/>
    <col min="10762" max="10762" width="10.33203125" style="1" customWidth="1"/>
    <col min="10763" max="10766" width="10.6640625" style="1" customWidth="1"/>
    <col min="10767" max="11008" width="10.33203125" style="1"/>
    <col min="11009" max="11009" width="38.109375" style="1" customWidth="1"/>
    <col min="11010" max="11012" width="0" style="1" hidden="1" customWidth="1"/>
    <col min="11013" max="11015" width="12.44140625" style="1" customWidth="1"/>
    <col min="11016" max="11016" width="12.33203125" style="1" customWidth="1"/>
    <col min="11017" max="11017" width="10.6640625" style="1" customWidth="1"/>
    <col min="11018" max="11018" width="10.33203125" style="1" customWidth="1"/>
    <col min="11019" max="11022" width="10.6640625" style="1" customWidth="1"/>
    <col min="11023" max="11264" width="10.33203125" style="1"/>
    <col min="11265" max="11265" width="38.109375" style="1" customWidth="1"/>
    <col min="11266" max="11268" width="0" style="1" hidden="1" customWidth="1"/>
    <col min="11269" max="11271" width="12.44140625" style="1" customWidth="1"/>
    <col min="11272" max="11272" width="12.33203125" style="1" customWidth="1"/>
    <col min="11273" max="11273" width="10.6640625" style="1" customWidth="1"/>
    <col min="11274" max="11274" width="10.33203125" style="1" customWidth="1"/>
    <col min="11275" max="11278" width="10.6640625" style="1" customWidth="1"/>
    <col min="11279" max="11520" width="10.33203125" style="1"/>
    <col min="11521" max="11521" width="38.109375" style="1" customWidth="1"/>
    <col min="11522" max="11524" width="0" style="1" hidden="1" customWidth="1"/>
    <col min="11525" max="11527" width="12.44140625" style="1" customWidth="1"/>
    <col min="11528" max="11528" width="12.33203125" style="1" customWidth="1"/>
    <col min="11529" max="11529" width="10.6640625" style="1" customWidth="1"/>
    <col min="11530" max="11530" width="10.33203125" style="1" customWidth="1"/>
    <col min="11531" max="11534" width="10.6640625" style="1" customWidth="1"/>
    <col min="11535" max="11776" width="10.33203125" style="1"/>
    <col min="11777" max="11777" width="38.109375" style="1" customWidth="1"/>
    <col min="11778" max="11780" width="0" style="1" hidden="1" customWidth="1"/>
    <col min="11781" max="11783" width="12.44140625" style="1" customWidth="1"/>
    <col min="11784" max="11784" width="12.33203125" style="1" customWidth="1"/>
    <col min="11785" max="11785" width="10.6640625" style="1" customWidth="1"/>
    <col min="11786" max="11786" width="10.33203125" style="1" customWidth="1"/>
    <col min="11787" max="11790" width="10.6640625" style="1" customWidth="1"/>
    <col min="11791" max="12032" width="10.33203125" style="1"/>
    <col min="12033" max="12033" width="38.109375" style="1" customWidth="1"/>
    <col min="12034" max="12036" width="0" style="1" hidden="1" customWidth="1"/>
    <col min="12037" max="12039" width="12.44140625" style="1" customWidth="1"/>
    <col min="12040" max="12040" width="12.33203125" style="1" customWidth="1"/>
    <col min="12041" max="12041" width="10.6640625" style="1" customWidth="1"/>
    <col min="12042" max="12042" width="10.33203125" style="1" customWidth="1"/>
    <col min="12043" max="12046" width="10.6640625" style="1" customWidth="1"/>
    <col min="12047" max="12288" width="10.33203125" style="1"/>
    <col min="12289" max="12289" width="38.109375" style="1" customWidth="1"/>
    <col min="12290" max="12292" width="0" style="1" hidden="1" customWidth="1"/>
    <col min="12293" max="12295" width="12.44140625" style="1" customWidth="1"/>
    <col min="12296" max="12296" width="12.33203125" style="1" customWidth="1"/>
    <col min="12297" max="12297" width="10.6640625" style="1" customWidth="1"/>
    <col min="12298" max="12298" width="10.33203125" style="1" customWidth="1"/>
    <col min="12299" max="12302" width="10.6640625" style="1" customWidth="1"/>
    <col min="12303" max="12544" width="10.33203125" style="1"/>
    <col min="12545" max="12545" width="38.109375" style="1" customWidth="1"/>
    <col min="12546" max="12548" width="0" style="1" hidden="1" customWidth="1"/>
    <col min="12549" max="12551" width="12.44140625" style="1" customWidth="1"/>
    <col min="12552" max="12552" width="12.33203125" style="1" customWidth="1"/>
    <col min="12553" max="12553" width="10.6640625" style="1" customWidth="1"/>
    <col min="12554" max="12554" width="10.33203125" style="1" customWidth="1"/>
    <col min="12555" max="12558" width="10.6640625" style="1" customWidth="1"/>
    <col min="12559" max="12800" width="10.33203125" style="1"/>
    <col min="12801" max="12801" width="38.109375" style="1" customWidth="1"/>
    <col min="12802" max="12804" width="0" style="1" hidden="1" customWidth="1"/>
    <col min="12805" max="12807" width="12.44140625" style="1" customWidth="1"/>
    <col min="12808" max="12808" width="12.33203125" style="1" customWidth="1"/>
    <col min="12809" max="12809" width="10.6640625" style="1" customWidth="1"/>
    <col min="12810" max="12810" width="10.33203125" style="1" customWidth="1"/>
    <col min="12811" max="12814" width="10.6640625" style="1" customWidth="1"/>
    <col min="12815" max="13056" width="10.33203125" style="1"/>
    <col min="13057" max="13057" width="38.109375" style="1" customWidth="1"/>
    <col min="13058" max="13060" width="0" style="1" hidden="1" customWidth="1"/>
    <col min="13061" max="13063" width="12.44140625" style="1" customWidth="1"/>
    <col min="13064" max="13064" width="12.33203125" style="1" customWidth="1"/>
    <col min="13065" max="13065" width="10.6640625" style="1" customWidth="1"/>
    <col min="13066" max="13066" width="10.33203125" style="1" customWidth="1"/>
    <col min="13067" max="13070" width="10.6640625" style="1" customWidth="1"/>
    <col min="13071" max="13312" width="10.33203125" style="1"/>
    <col min="13313" max="13313" width="38.109375" style="1" customWidth="1"/>
    <col min="13314" max="13316" width="0" style="1" hidden="1" customWidth="1"/>
    <col min="13317" max="13319" width="12.44140625" style="1" customWidth="1"/>
    <col min="13320" max="13320" width="12.33203125" style="1" customWidth="1"/>
    <col min="13321" max="13321" width="10.6640625" style="1" customWidth="1"/>
    <col min="13322" max="13322" width="10.33203125" style="1" customWidth="1"/>
    <col min="13323" max="13326" width="10.6640625" style="1" customWidth="1"/>
    <col min="13327" max="13568" width="10.33203125" style="1"/>
    <col min="13569" max="13569" width="38.109375" style="1" customWidth="1"/>
    <col min="13570" max="13572" width="0" style="1" hidden="1" customWidth="1"/>
    <col min="13573" max="13575" width="12.44140625" style="1" customWidth="1"/>
    <col min="13576" max="13576" width="12.33203125" style="1" customWidth="1"/>
    <col min="13577" max="13577" width="10.6640625" style="1" customWidth="1"/>
    <col min="13578" max="13578" width="10.33203125" style="1" customWidth="1"/>
    <col min="13579" max="13582" width="10.6640625" style="1" customWidth="1"/>
    <col min="13583" max="13824" width="10.33203125" style="1"/>
    <col min="13825" max="13825" width="38.109375" style="1" customWidth="1"/>
    <col min="13826" max="13828" width="0" style="1" hidden="1" customWidth="1"/>
    <col min="13829" max="13831" width="12.44140625" style="1" customWidth="1"/>
    <col min="13832" max="13832" width="12.33203125" style="1" customWidth="1"/>
    <col min="13833" max="13833" width="10.6640625" style="1" customWidth="1"/>
    <col min="13834" max="13834" width="10.33203125" style="1" customWidth="1"/>
    <col min="13835" max="13838" width="10.6640625" style="1" customWidth="1"/>
    <col min="13839" max="14080" width="10.33203125" style="1"/>
    <col min="14081" max="14081" width="38.109375" style="1" customWidth="1"/>
    <col min="14082" max="14084" width="0" style="1" hidden="1" customWidth="1"/>
    <col min="14085" max="14087" width="12.44140625" style="1" customWidth="1"/>
    <col min="14088" max="14088" width="12.33203125" style="1" customWidth="1"/>
    <col min="14089" max="14089" width="10.6640625" style="1" customWidth="1"/>
    <col min="14090" max="14090" width="10.33203125" style="1" customWidth="1"/>
    <col min="14091" max="14094" width="10.6640625" style="1" customWidth="1"/>
    <col min="14095" max="14336" width="10.33203125" style="1"/>
    <col min="14337" max="14337" width="38.109375" style="1" customWidth="1"/>
    <col min="14338" max="14340" width="0" style="1" hidden="1" customWidth="1"/>
    <col min="14341" max="14343" width="12.44140625" style="1" customWidth="1"/>
    <col min="14344" max="14344" width="12.33203125" style="1" customWidth="1"/>
    <col min="14345" max="14345" width="10.6640625" style="1" customWidth="1"/>
    <col min="14346" max="14346" width="10.33203125" style="1" customWidth="1"/>
    <col min="14347" max="14350" width="10.6640625" style="1" customWidth="1"/>
    <col min="14351" max="14592" width="10.33203125" style="1"/>
    <col min="14593" max="14593" width="38.109375" style="1" customWidth="1"/>
    <col min="14594" max="14596" width="0" style="1" hidden="1" customWidth="1"/>
    <col min="14597" max="14599" width="12.44140625" style="1" customWidth="1"/>
    <col min="14600" max="14600" width="12.33203125" style="1" customWidth="1"/>
    <col min="14601" max="14601" width="10.6640625" style="1" customWidth="1"/>
    <col min="14602" max="14602" width="10.33203125" style="1" customWidth="1"/>
    <col min="14603" max="14606" width="10.6640625" style="1" customWidth="1"/>
    <col min="14607" max="14848" width="10.33203125" style="1"/>
    <col min="14849" max="14849" width="38.109375" style="1" customWidth="1"/>
    <col min="14850" max="14852" width="0" style="1" hidden="1" customWidth="1"/>
    <col min="14853" max="14855" width="12.44140625" style="1" customWidth="1"/>
    <col min="14856" max="14856" width="12.33203125" style="1" customWidth="1"/>
    <col min="14857" max="14857" width="10.6640625" style="1" customWidth="1"/>
    <col min="14858" max="14858" width="10.33203125" style="1" customWidth="1"/>
    <col min="14859" max="14862" width="10.6640625" style="1" customWidth="1"/>
    <col min="14863" max="15104" width="10.33203125" style="1"/>
    <col min="15105" max="15105" width="38.109375" style="1" customWidth="1"/>
    <col min="15106" max="15108" width="0" style="1" hidden="1" customWidth="1"/>
    <col min="15109" max="15111" width="12.44140625" style="1" customWidth="1"/>
    <col min="15112" max="15112" width="12.33203125" style="1" customWidth="1"/>
    <col min="15113" max="15113" width="10.6640625" style="1" customWidth="1"/>
    <col min="15114" max="15114" width="10.33203125" style="1" customWidth="1"/>
    <col min="15115" max="15118" width="10.6640625" style="1" customWidth="1"/>
    <col min="15119" max="15360" width="10.33203125" style="1"/>
    <col min="15361" max="15361" width="38.109375" style="1" customWidth="1"/>
    <col min="15362" max="15364" width="0" style="1" hidden="1" customWidth="1"/>
    <col min="15365" max="15367" width="12.44140625" style="1" customWidth="1"/>
    <col min="15368" max="15368" width="12.33203125" style="1" customWidth="1"/>
    <col min="15369" max="15369" width="10.6640625" style="1" customWidth="1"/>
    <col min="15370" max="15370" width="10.33203125" style="1" customWidth="1"/>
    <col min="15371" max="15374" width="10.6640625" style="1" customWidth="1"/>
    <col min="15375" max="15616" width="10.33203125" style="1"/>
    <col min="15617" max="15617" width="38.109375" style="1" customWidth="1"/>
    <col min="15618" max="15620" width="0" style="1" hidden="1" customWidth="1"/>
    <col min="15621" max="15623" width="12.44140625" style="1" customWidth="1"/>
    <col min="15624" max="15624" width="12.33203125" style="1" customWidth="1"/>
    <col min="15625" max="15625" width="10.6640625" style="1" customWidth="1"/>
    <col min="15626" max="15626" width="10.33203125" style="1" customWidth="1"/>
    <col min="15627" max="15630" width="10.6640625" style="1" customWidth="1"/>
    <col min="15631" max="15872" width="10.33203125" style="1"/>
    <col min="15873" max="15873" width="38.109375" style="1" customWidth="1"/>
    <col min="15874" max="15876" width="0" style="1" hidden="1" customWidth="1"/>
    <col min="15877" max="15879" width="12.44140625" style="1" customWidth="1"/>
    <col min="15880" max="15880" width="12.33203125" style="1" customWidth="1"/>
    <col min="15881" max="15881" width="10.6640625" style="1" customWidth="1"/>
    <col min="15882" max="15882" width="10.33203125" style="1" customWidth="1"/>
    <col min="15883" max="15886" width="10.6640625" style="1" customWidth="1"/>
    <col min="15887" max="16128" width="10.33203125" style="1"/>
    <col min="16129" max="16129" width="38.109375" style="1" customWidth="1"/>
    <col min="16130" max="16132" width="0" style="1" hidden="1" customWidth="1"/>
    <col min="16133" max="16135" width="12.44140625" style="1" customWidth="1"/>
    <col min="16136" max="16136" width="12.33203125" style="1" customWidth="1"/>
    <col min="16137" max="16137" width="10.6640625" style="1" customWidth="1"/>
    <col min="16138" max="16138" width="10.33203125" style="1" customWidth="1"/>
    <col min="16139" max="16142" width="10.6640625" style="1" customWidth="1"/>
    <col min="16143" max="16384" width="10.33203125" style="1"/>
  </cols>
  <sheetData>
    <row r="1" spans="1:16" x14ac:dyDescent="0.25">
      <c r="N1" s="2"/>
    </row>
    <row r="2" spans="1:16" ht="15.6" x14ac:dyDescent="0.3">
      <c r="N2" s="3"/>
      <c r="O2" s="4"/>
      <c r="P2" s="4"/>
    </row>
    <row r="3" spans="1:16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</row>
    <row r="4" spans="1:16" ht="16.2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</row>
    <row r="5" spans="1:16" ht="27" thickTop="1" thickBot="1" x14ac:dyDescent="0.55000000000000004">
      <c r="A5" s="152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4"/>
      <c r="P5" s="4"/>
    </row>
    <row r="6" spans="1:16" ht="18.600000000000001" thickTop="1" x14ac:dyDescent="0.35">
      <c r="A6" s="155" t="s">
        <v>100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4"/>
      <c r="P6" s="4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3.8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4" customFormat="1" ht="18.600000000000001" thickBot="1" x14ac:dyDescent="0.4">
      <c r="A10" s="7"/>
      <c r="B10" s="8">
        <v>1996</v>
      </c>
      <c r="C10" s="8">
        <v>1997</v>
      </c>
      <c r="D10" s="8">
        <v>1998</v>
      </c>
      <c r="E10" s="9">
        <v>1999</v>
      </c>
      <c r="F10" s="9">
        <v>2000</v>
      </c>
      <c r="G10" s="9">
        <v>2001</v>
      </c>
      <c r="H10" s="9">
        <v>2002</v>
      </c>
      <c r="I10" s="9">
        <v>2003</v>
      </c>
      <c r="J10" s="9">
        <v>2004</v>
      </c>
      <c r="K10" s="9">
        <v>2005</v>
      </c>
      <c r="L10" s="9">
        <v>2006</v>
      </c>
      <c r="M10" s="10">
        <v>2007</v>
      </c>
    </row>
    <row r="11" spans="1:16" s="4" customFormat="1" ht="18" x14ac:dyDescent="0.35">
      <c r="A11" s="11" t="s">
        <v>1</v>
      </c>
      <c r="B11" s="24"/>
      <c r="C11" s="24">
        <v>52</v>
      </c>
      <c r="D11" s="24">
        <v>53</v>
      </c>
      <c r="E11" s="25">
        <v>54</v>
      </c>
      <c r="F11" s="25">
        <v>56</v>
      </c>
      <c r="G11" s="26">
        <v>57</v>
      </c>
      <c r="H11" s="26">
        <v>55</v>
      </c>
      <c r="I11" s="26">
        <v>57</v>
      </c>
      <c r="J11" s="26">
        <v>59</v>
      </c>
      <c r="K11" s="27">
        <v>58</v>
      </c>
      <c r="L11" s="27">
        <v>57</v>
      </c>
      <c r="M11" s="28">
        <v>58</v>
      </c>
    </row>
    <row r="12" spans="1:16" s="4" customFormat="1" ht="18" x14ac:dyDescent="0.35">
      <c r="A12" s="88" t="s">
        <v>2</v>
      </c>
      <c r="B12" s="93">
        <v>35</v>
      </c>
      <c r="C12" s="93">
        <v>35</v>
      </c>
      <c r="D12" s="93">
        <v>37</v>
      </c>
      <c r="E12" s="86">
        <v>39</v>
      </c>
      <c r="F12" s="86">
        <v>39</v>
      </c>
      <c r="G12" s="86">
        <v>39</v>
      </c>
      <c r="H12" s="86">
        <v>45</v>
      </c>
      <c r="I12" s="86">
        <v>47</v>
      </c>
      <c r="J12" s="86">
        <v>43</v>
      </c>
      <c r="K12" s="86">
        <v>45</v>
      </c>
      <c r="L12" s="86">
        <v>46</v>
      </c>
      <c r="M12" s="86">
        <v>52</v>
      </c>
    </row>
    <row r="13" spans="1:16" s="4" customFormat="1" ht="18" hidden="1" x14ac:dyDescent="0.35">
      <c r="A13" s="11" t="s">
        <v>3</v>
      </c>
      <c r="B13" s="24"/>
      <c r="C13" s="24">
        <v>3468</v>
      </c>
      <c r="D13" s="24">
        <v>3046</v>
      </c>
      <c r="E13" s="25">
        <v>3717</v>
      </c>
      <c r="F13" s="25">
        <v>3837</v>
      </c>
      <c r="G13" s="26">
        <v>3815</v>
      </c>
      <c r="H13" s="26">
        <v>3793</v>
      </c>
      <c r="I13" s="26">
        <v>3982</v>
      </c>
      <c r="J13" s="26">
        <v>4008</v>
      </c>
      <c r="K13" s="26">
        <v>3484</v>
      </c>
      <c r="L13" s="26">
        <v>3367</v>
      </c>
      <c r="M13" s="25">
        <v>3644</v>
      </c>
    </row>
    <row r="14" spans="1:16" s="4" customFormat="1" ht="18" x14ac:dyDescent="0.35">
      <c r="A14" s="12" t="s">
        <v>4</v>
      </c>
      <c r="B14" s="24">
        <v>575</v>
      </c>
      <c r="C14" s="24">
        <v>700</v>
      </c>
      <c r="D14" s="24">
        <v>758</v>
      </c>
      <c r="E14" s="25">
        <v>907</v>
      </c>
      <c r="F14" s="25">
        <v>973</v>
      </c>
      <c r="G14" s="25">
        <v>974</v>
      </c>
      <c r="H14" s="25">
        <v>1074</v>
      </c>
      <c r="I14" s="25">
        <v>940</v>
      </c>
      <c r="J14" s="25">
        <v>919</v>
      </c>
      <c r="K14" s="25">
        <v>993</v>
      </c>
      <c r="L14" s="25">
        <v>1123</v>
      </c>
      <c r="M14" s="25">
        <v>1359</v>
      </c>
    </row>
    <row r="15" spans="1:16" s="4" customFormat="1" ht="18" hidden="1" x14ac:dyDescent="0.35">
      <c r="A15" s="12" t="s">
        <v>5</v>
      </c>
      <c r="B15" s="29" t="s">
        <v>6</v>
      </c>
      <c r="C15" s="30">
        <v>0.20184544405997693</v>
      </c>
      <c r="D15" s="30">
        <v>0.24885095206828628</v>
      </c>
      <c r="E15" s="31">
        <v>0.24401398977670163</v>
      </c>
      <c r="F15" s="31">
        <v>0.25358352879854051</v>
      </c>
      <c r="G15" s="31">
        <v>0.25530799475753602</v>
      </c>
      <c r="H15" s="31">
        <v>0.28315317690482467</v>
      </c>
      <c r="I15" s="31">
        <v>0.23606228026117529</v>
      </c>
      <c r="J15" s="31">
        <v>0.22929141716566867</v>
      </c>
      <c r="K15" s="31">
        <v>0.28501722158438575</v>
      </c>
      <c r="L15" s="31">
        <v>0.33353133353133352</v>
      </c>
      <c r="M15" s="31">
        <v>0.3729418221734358</v>
      </c>
    </row>
    <row r="16" spans="1:16" s="4" customFormat="1" ht="18" x14ac:dyDescent="0.35">
      <c r="A16" s="84" t="s">
        <v>7</v>
      </c>
      <c r="B16" s="94"/>
      <c r="C16" s="95"/>
      <c r="D16" s="93">
        <f t="shared" ref="D16:E16" si="0">D20/D14</f>
        <v>423.16886543535622</v>
      </c>
      <c r="E16" s="86">
        <f t="shared" si="0"/>
        <v>413.18081587651596</v>
      </c>
      <c r="F16" s="86">
        <f t="shared" ref="F16:M16" si="1">F20/F14</f>
        <v>397.59198355601234</v>
      </c>
      <c r="G16" s="86">
        <f t="shared" si="1"/>
        <v>399.62320328542097</v>
      </c>
      <c r="H16" s="86">
        <f t="shared" si="1"/>
        <v>395.92271880819368</v>
      </c>
      <c r="I16" s="86">
        <f t="shared" si="1"/>
        <v>389.43936170212766</v>
      </c>
      <c r="J16" s="86">
        <f t="shared" si="1"/>
        <v>385.43416757344943</v>
      </c>
      <c r="K16" s="86">
        <f t="shared" si="1"/>
        <v>388.09667673716012</v>
      </c>
      <c r="L16" s="86">
        <f t="shared" si="1"/>
        <v>386.79252003561885</v>
      </c>
      <c r="M16" s="86">
        <f t="shared" si="1"/>
        <v>360.88520971302427</v>
      </c>
    </row>
    <row r="17" spans="1:15" s="4" customFormat="1" ht="18" x14ac:dyDescent="0.35">
      <c r="A17" s="99" t="s">
        <v>8</v>
      </c>
      <c r="B17" s="100">
        <v>137701</v>
      </c>
      <c r="C17" s="100">
        <v>157600</v>
      </c>
      <c r="D17" s="100">
        <v>193024</v>
      </c>
      <c r="E17" s="43">
        <v>227891</v>
      </c>
      <c r="F17" s="43">
        <v>232747</v>
      </c>
      <c r="G17" s="43">
        <v>234515</v>
      </c>
      <c r="H17" s="43">
        <v>257285</v>
      </c>
      <c r="I17" s="43">
        <v>223300</v>
      </c>
      <c r="J17" s="43">
        <v>215303</v>
      </c>
      <c r="K17" s="43">
        <v>225434</v>
      </c>
      <c r="L17" s="43">
        <v>264596</v>
      </c>
      <c r="M17" s="43">
        <v>310606</v>
      </c>
    </row>
    <row r="18" spans="1:15" s="4" customFormat="1" ht="18" x14ac:dyDescent="0.35">
      <c r="A18" s="88" t="s">
        <v>9</v>
      </c>
      <c r="B18" s="93">
        <v>69074</v>
      </c>
      <c r="C18" s="93">
        <v>94767</v>
      </c>
      <c r="D18" s="93">
        <v>83729</v>
      </c>
      <c r="E18" s="86">
        <v>90809</v>
      </c>
      <c r="F18" s="86">
        <v>104662</v>
      </c>
      <c r="G18" s="86">
        <v>96139</v>
      </c>
      <c r="H18" s="86">
        <v>95071</v>
      </c>
      <c r="I18" s="86">
        <v>74984</v>
      </c>
      <c r="J18" s="86">
        <v>73650</v>
      </c>
      <c r="K18" s="86">
        <v>91753</v>
      </c>
      <c r="L18" s="86">
        <v>112732</v>
      </c>
      <c r="M18" s="86">
        <v>108099</v>
      </c>
    </row>
    <row r="19" spans="1:15" ht="18.600000000000001" thickBot="1" x14ac:dyDescent="0.4">
      <c r="A19" s="101" t="s">
        <v>10</v>
      </c>
      <c r="B19" s="100">
        <v>31769</v>
      </c>
      <c r="C19" s="100">
        <v>49781</v>
      </c>
      <c r="D19" s="100">
        <v>44009</v>
      </c>
      <c r="E19" s="43">
        <v>56055</v>
      </c>
      <c r="F19" s="43">
        <v>49448</v>
      </c>
      <c r="G19" s="43">
        <v>58579</v>
      </c>
      <c r="H19" s="43">
        <v>72865</v>
      </c>
      <c r="I19" s="43">
        <v>67789</v>
      </c>
      <c r="J19" s="43">
        <v>65261</v>
      </c>
      <c r="K19" s="43">
        <v>68193</v>
      </c>
      <c r="L19" s="43">
        <v>57040</v>
      </c>
      <c r="M19" s="102">
        <v>71738</v>
      </c>
    </row>
    <row r="20" spans="1:15" ht="18.600000000000001" thickBot="1" x14ac:dyDescent="0.4">
      <c r="A20" s="89" t="s">
        <v>11</v>
      </c>
      <c r="B20" s="96">
        <v>238544</v>
      </c>
      <c r="C20" s="96">
        <v>302148</v>
      </c>
      <c r="D20" s="96">
        <v>320762</v>
      </c>
      <c r="E20" s="90">
        <v>374755</v>
      </c>
      <c r="F20" s="90">
        <v>386857</v>
      </c>
      <c r="G20" s="90">
        <v>389233</v>
      </c>
      <c r="H20" s="90">
        <v>425221</v>
      </c>
      <c r="I20" s="90">
        <v>366073</v>
      </c>
      <c r="J20" s="97">
        <v>354214</v>
      </c>
      <c r="K20" s="97">
        <v>385380</v>
      </c>
      <c r="L20" s="97">
        <v>434368</v>
      </c>
      <c r="M20" s="98">
        <v>490443</v>
      </c>
    </row>
    <row r="21" spans="1:15" ht="18.600000000000001" hidden="1" thickBot="1" x14ac:dyDescent="0.4">
      <c r="A21" s="13"/>
      <c r="B21" s="32"/>
      <c r="C21" s="32"/>
      <c r="D21" s="33"/>
      <c r="E21" s="34"/>
      <c r="F21" s="34"/>
      <c r="G21" s="34"/>
      <c r="H21" s="34"/>
      <c r="I21" s="34"/>
      <c r="J21" s="35"/>
      <c r="K21" s="35"/>
      <c r="L21" s="35"/>
      <c r="M21" s="45"/>
    </row>
    <row r="22" spans="1:15" ht="18.600000000000001" hidden="1" thickBot="1" x14ac:dyDescent="0.4">
      <c r="A22" s="13"/>
      <c r="B22" s="32"/>
      <c r="C22" s="32"/>
      <c r="D22" s="33"/>
      <c r="E22" s="34"/>
      <c r="F22" s="34"/>
      <c r="G22" s="34"/>
      <c r="H22" s="34"/>
      <c r="I22" s="34"/>
      <c r="J22" s="35"/>
      <c r="K22" s="35"/>
      <c r="L22" s="35"/>
      <c r="M22" s="36"/>
    </row>
    <row r="23" spans="1:15" ht="18.600000000000001" hidden="1" thickBot="1" x14ac:dyDescent="0.4">
      <c r="A23" s="13"/>
      <c r="B23" s="32"/>
      <c r="C23" s="32"/>
      <c r="D23" s="33"/>
      <c r="E23" s="34"/>
      <c r="F23" s="34"/>
      <c r="G23" s="34"/>
      <c r="H23" s="34"/>
      <c r="I23" s="34"/>
      <c r="J23" s="35"/>
      <c r="K23" s="35"/>
      <c r="L23" s="35"/>
      <c r="M23" s="36"/>
    </row>
    <row r="24" spans="1:15" ht="18.600000000000001" thickBot="1" x14ac:dyDescent="0.4">
      <c r="A24" s="14" t="s">
        <v>12</v>
      </c>
      <c r="B24" s="32"/>
      <c r="C24" s="32"/>
      <c r="D24" s="33"/>
      <c r="E24" s="34"/>
      <c r="F24" s="34"/>
      <c r="G24" s="34"/>
      <c r="H24" s="34"/>
      <c r="I24" s="34"/>
      <c r="J24" s="35"/>
      <c r="K24" s="35"/>
      <c r="L24" s="35"/>
      <c r="M24" s="37"/>
    </row>
    <row r="25" spans="1:15" ht="13.5" customHeight="1" x14ac:dyDescent="0.35">
      <c r="A25" s="15"/>
      <c r="B25" s="3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"/>
    </row>
    <row r="26" spans="1:15" ht="21" thickBot="1" x14ac:dyDescent="0.4">
      <c r="A26" s="16" t="s">
        <v>101</v>
      </c>
      <c r="B26" s="32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</row>
    <row r="27" spans="1:15" ht="20.399999999999999" hidden="1" x14ac:dyDescent="0.35">
      <c r="A27" s="16" t="s">
        <v>102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</row>
    <row r="28" spans="1:15" ht="18.600000000000001" thickBot="1" x14ac:dyDescent="0.4">
      <c r="A28" s="40"/>
      <c r="B28" s="41"/>
      <c r="C28" s="41"/>
      <c r="D28" s="41"/>
      <c r="E28" s="17">
        <v>2008</v>
      </c>
      <c r="F28" s="18">
        <v>2009</v>
      </c>
      <c r="G28" s="18">
        <v>2010</v>
      </c>
      <c r="H28" s="19">
        <v>2011</v>
      </c>
      <c r="I28" s="19">
        <v>2012</v>
      </c>
      <c r="J28" s="19">
        <v>2013</v>
      </c>
      <c r="K28" s="19">
        <v>2014</v>
      </c>
      <c r="L28" s="19">
        <v>2015</v>
      </c>
      <c r="M28" s="19">
        <v>2016</v>
      </c>
      <c r="N28" s="5"/>
    </row>
    <row r="29" spans="1:15" ht="18" x14ac:dyDescent="0.35">
      <c r="A29" s="11" t="s">
        <v>1</v>
      </c>
      <c r="B29" s="40"/>
      <c r="C29" s="40"/>
      <c r="D29" s="40"/>
      <c r="E29" s="42">
        <v>62</v>
      </c>
      <c r="F29" s="42">
        <v>61</v>
      </c>
      <c r="G29" s="42">
        <v>65</v>
      </c>
      <c r="H29" s="21">
        <v>66</v>
      </c>
      <c r="I29" s="21">
        <v>66</v>
      </c>
      <c r="J29" s="21">
        <v>66</v>
      </c>
      <c r="K29" s="21">
        <v>66</v>
      </c>
      <c r="L29" s="21">
        <v>66</v>
      </c>
      <c r="M29" s="21">
        <v>67</v>
      </c>
      <c r="N29" s="4"/>
      <c r="O29" s="5"/>
    </row>
    <row r="30" spans="1:15" ht="18" x14ac:dyDescent="0.35">
      <c r="A30" s="88" t="s">
        <v>2</v>
      </c>
      <c r="B30" s="85"/>
      <c r="C30" s="85"/>
      <c r="D30" s="85"/>
      <c r="E30" s="86">
        <v>51</v>
      </c>
      <c r="F30" s="86">
        <v>46</v>
      </c>
      <c r="G30" s="86">
        <v>49</v>
      </c>
      <c r="H30" s="87">
        <v>47</v>
      </c>
      <c r="I30" s="87">
        <v>46</v>
      </c>
      <c r="J30" s="87">
        <v>36</v>
      </c>
      <c r="K30" s="87">
        <v>37</v>
      </c>
      <c r="L30" s="87">
        <v>49</v>
      </c>
      <c r="M30" s="87">
        <v>46</v>
      </c>
      <c r="N30" s="4"/>
      <c r="O30" s="4"/>
    </row>
    <row r="31" spans="1:15" ht="18" x14ac:dyDescent="0.35">
      <c r="A31" s="11" t="s">
        <v>3</v>
      </c>
      <c r="B31" s="40"/>
      <c r="C31" s="40"/>
      <c r="D31" s="40"/>
      <c r="E31" s="43">
        <v>4066</v>
      </c>
      <c r="F31" s="43">
        <v>3811</v>
      </c>
      <c r="G31" s="43">
        <v>2684</v>
      </c>
      <c r="H31" s="71" t="s">
        <v>190</v>
      </c>
      <c r="I31" s="71" t="s">
        <v>190</v>
      </c>
      <c r="J31" s="71" t="s">
        <v>190</v>
      </c>
      <c r="K31" s="22">
        <v>4289</v>
      </c>
      <c r="L31" s="22">
        <v>4171</v>
      </c>
      <c r="M31" s="22">
        <v>4079</v>
      </c>
      <c r="N31" s="4"/>
      <c r="O31" s="4"/>
    </row>
    <row r="32" spans="1:15" ht="18" x14ac:dyDescent="0.35">
      <c r="A32" s="92" t="s">
        <v>4</v>
      </c>
      <c r="B32" s="85"/>
      <c r="C32" s="85"/>
      <c r="D32" s="85"/>
      <c r="E32" s="43">
        <v>1343</v>
      </c>
      <c r="F32" s="86">
        <v>1370</v>
      </c>
      <c r="G32" s="86">
        <v>1459</v>
      </c>
      <c r="H32" s="87">
        <v>1378</v>
      </c>
      <c r="I32" s="87">
        <v>1360</v>
      </c>
      <c r="J32" s="87">
        <v>1203</v>
      </c>
      <c r="K32" s="87">
        <v>1160</v>
      </c>
      <c r="L32" s="87">
        <v>1041</v>
      </c>
      <c r="M32" s="87">
        <v>974</v>
      </c>
      <c r="O32" s="4"/>
    </row>
    <row r="33" spans="1:13" ht="18" x14ac:dyDescent="0.35">
      <c r="A33" s="12" t="s">
        <v>5</v>
      </c>
      <c r="B33" s="40"/>
      <c r="C33" s="40"/>
      <c r="D33" s="40"/>
      <c r="E33" s="44">
        <v>0.33030004918839156</v>
      </c>
      <c r="F33" s="44">
        <f>F32/F31</f>
        <v>0.35948569929152452</v>
      </c>
      <c r="G33" s="44">
        <f>G32/G31</f>
        <v>0.54359165424739198</v>
      </c>
      <c r="H33" s="71" t="s">
        <v>190</v>
      </c>
      <c r="I33" s="71" t="s">
        <v>190</v>
      </c>
      <c r="J33" s="71" t="s">
        <v>190</v>
      </c>
      <c r="K33" s="44">
        <f t="shared" ref="K33:M33" si="2">K32/K31</f>
        <v>0.2704593145255304</v>
      </c>
      <c r="L33" s="44">
        <f t="shared" si="2"/>
        <v>0.24958043634619995</v>
      </c>
      <c r="M33" s="44">
        <f t="shared" si="2"/>
        <v>0.23878401569012012</v>
      </c>
    </row>
    <row r="34" spans="1:13" ht="18" x14ac:dyDescent="0.35">
      <c r="A34" s="84" t="s">
        <v>7</v>
      </c>
      <c r="B34" s="85"/>
      <c r="C34" s="85"/>
      <c r="D34" s="85"/>
      <c r="E34" s="86">
        <v>324.20699925539839</v>
      </c>
      <c r="F34" s="86">
        <f>F38/F32</f>
        <v>331.86058394160585</v>
      </c>
      <c r="G34" s="86">
        <f>G38/G32</f>
        <v>324.37011651816312</v>
      </c>
      <c r="H34" s="87">
        <v>297</v>
      </c>
      <c r="I34" s="87">
        <f t="shared" ref="I34:M34" si="3">I38/I32</f>
        <v>300.61607352941178</v>
      </c>
      <c r="J34" s="87">
        <f t="shared" si="3"/>
        <v>309.17373233582708</v>
      </c>
      <c r="K34" s="87">
        <f t="shared" si="3"/>
        <v>279.5853448275862</v>
      </c>
      <c r="L34" s="87">
        <f t="shared" si="3"/>
        <v>320.85398655139289</v>
      </c>
      <c r="M34" s="87">
        <f t="shared" si="3"/>
        <v>357.77104722792609</v>
      </c>
    </row>
    <row r="35" spans="1:13" ht="18" x14ac:dyDescent="0.35">
      <c r="A35" s="99" t="s">
        <v>8</v>
      </c>
      <c r="B35" s="103"/>
      <c r="C35" s="103"/>
      <c r="D35" s="103"/>
      <c r="E35" s="43">
        <v>286701.5</v>
      </c>
      <c r="F35" s="43">
        <v>305307</v>
      </c>
      <c r="G35" s="43">
        <v>59418</v>
      </c>
      <c r="H35" s="22">
        <v>284100.90999999997</v>
      </c>
      <c r="I35" s="22">
        <v>309357.7</v>
      </c>
      <c r="J35" s="22">
        <v>232639</v>
      </c>
      <c r="K35" s="22">
        <v>207887</v>
      </c>
      <c r="L35" s="22">
        <v>214950</v>
      </c>
      <c r="M35" s="22">
        <v>220788</v>
      </c>
    </row>
    <row r="36" spans="1:13" ht="18" x14ac:dyDescent="0.35">
      <c r="A36" s="88" t="s">
        <v>9</v>
      </c>
      <c r="B36" s="85"/>
      <c r="C36" s="85"/>
      <c r="D36" s="85"/>
      <c r="E36" s="86">
        <v>85399.5</v>
      </c>
      <c r="F36" s="86">
        <v>93474</v>
      </c>
      <c r="G36" s="86">
        <v>323428</v>
      </c>
      <c r="H36" s="87">
        <v>69538.100000000006</v>
      </c>
      <c r="I36" s="87">
        <v>88525.85</v>
      </c>
      <c r="J36" s="87">
        <v>69913</v>
      </c>
      <c r="K36" s="87">
        <v>56811</v>
      </c>
      <c r="L36" s="87">
        <v>67611</v>
      </c>
      <c r="M36" s="87">
        <v>74071</v>
      </c>
    </row>
    <row r="37" spans="1:13" ht="18.600000000000001" thickBot="1" x14ac:dyDescent="0.4">
      <c r="A37" s="101" t="s">
        <v>10</v>
      </c>
      <c r="B37" s="103"/>
      <c r="C37" s="103"/>
      <c r="D37" s="103"/>
      <c r="E37" s="102">
        <v>58647</v>
      </c>
      <c r="F37" s="102">
        <v>55868</v>
      </c>
      <c r="G37" s="104">
        <v>85200</v>
      </c>
      <c r="H37" s="105">
        <v>55198.85</v>
      </c>
      <c r="I37" s="105">
        <v>53286.25</v>
      </c>
      <c r="J37" s="105">
        <v>71054</v>
      </c>
      <c r="K37" s="105">
        <v>59621</v>
      </c>
      <c r="L37" s="105">
        <v>51448</v>
      </c>
      <c r="M37" s="105">
        <v>53610</v>
      </c>
    </row>
    <row r="38" spans="1:13" ht="18.600000000000001" thickBot="1" x14ac:dyDescent="0.4">
      <c r="A38" s="89" t="s">
        <v>11</v>
      </c>
      <c r="B38" s="85"/>
      <c r="C38" s="85"/>
      <c r="D38" s="85"/>
      <c r="E38" s="90">
        <v>435410</v>
      </c>
      <c r="F38" s="90">
        <f>SUM(F35:F37)</f>
        <v>454649</v>
      </c>
      <c r="G38" s="90">
        <v>473256</v>
      </c>
      <c r="H38" s="91">
        <v>408837.86</v>
      </c>
      <c r="I38" s="91">
        <v>408837.86</v>
      </c>
      <c r="J38" s="91">
        <v>371936</v>
      </c>
      <c r="K38" s="91">
        <v>324319</v>
      </c>
      <c r="L38" s="91">
        <v>334009</v>
      </c>
      <c r="M38" s="91">
        <v>348469</v>
      </c>
    </row>
    <row r="39" spans="1:13" ht="18.600000000000001" thickBot="1" x14ac:dyDescent="0.4">
      <c r="A39" s="79" t="s">
        <v>12</v>
      </c>
      <c r="B39" s="40"/>
      <c r="C39" s="40"/>
      <c r="D39" s="40"/>
      <c r="E39" s="108"/>
      <c r="F39" s="46">
        <v>46077</v>
      </c>
      <c r="G39" s="47">
        <v>36305</v>
      </c>
      <c r="H39" s="23">
        <v>37089</v>
      </c>
      <c r="I39" s="23">
        <v>30823.25</v>
      </c>
      <c r="J39" s="23">
        <v>26468</v>
      </c>
      <c r="K39" s="23">
        <v>24952</v>
      </c>
      <c r="L39" s="23">
        <v>29708</v>
      </c>
      <c r="M39" s="23">
        <v>25406</v>
      </c>
    </row>
    <row r="40" spans="1:13" ht="18" x14ac:dyDescent="0.35">
      <c r="A40" s="80"/>
      <c r="E40" s="107"/>
    </row>
    <row r="41" spans="1:13" ht="13.8" thickBot="1" x14ac:dyDescent="0.3"/>
    <row r="42" spans="1:13" ht="18.600000000000001" thickBot="1" x14ac:dyDescent="0.4">
      <c r="A42" s="40"/>
      <c r="B42" s="41"/>
      <c r="C42" s="41"/>
      <c r="D42" s="41"/>
      <c r="E42" s="20">
        <v>2017</v>
      </c>
      <c r="F42" s="20">
        <v>2018</v>
      </c>
      <c r="G42" s="20">
        <v>2019</v>
      </c>
      <c r="H42" s="20">
        <v>2020</v>
      </c>
    </row>
    <row r="43" spans="1:13" ht="18" x14ac:dyDescent="0.35">
      <c r="A43" s="11" t="s">
        <v>1</v>
      </c>
      <c r="B43" s="40"/>
      <c r="C43" s="40"/>
      <c r="D43" s="40"/>
      <c r="E43" s="21">
        <v>65</v>
      </c>
      <c r="F43" s="21">
        <v>64</v>
      </c>
      <c r="G43" s="21">
        <v>65</v>
      </c>
      <c r="H43" s="21">
        <v>65</v>
      </c>
    </row>
    <row r="44" spans="1:13" ht="18" x14ac:dyDescent="0.35">
      <c r="A44" s="88" t="s">
        <v>2</v>
      </c>
      <c r="B44" s="85"/>
      <c r="C44" s="85"/>
      <c r="D44" s="85"/>
      <c r="E44" s="87">
        <v>42</v>
      </c>
      <c r="F44" s="87">
        <v>46</v>
      </c>
      <c r="G44" s="87">
        <v>44</v>
      </c>
      <c r="H44" s="87">
        <v>40</v>
      </c>
    </row>
    <row r="45" spans="1:13" ht="18" x14ac:dyDescent="0.35">
      <c r="A45" s="11" t="s">
        <v>201</v>
      </c>
      <c r="B45" s="40"/>
      <c r="C45" s="40"/>
      <c r="D45" s="40"/>
      <c r="E45" s="22">
        <v>4250</v>
      </c>
      <c r="F45" s="22">
        <v>3546</v>
      </c>
      <c r="G45" s="22">
        <v>3877</v>
      </c>
      <c r="H45" s="22">
        <v>3442</v>
      </c>
    </row>
    <row r="46" spans="1:13" ht="18" x14ac:dyDescent="0.35">
      <c r="A46" s="92" t="s">
        <v>4</v>
      </c>
      <c r="B46" s="85"/>
      <c r="C46" s="85"/>
      <c r="D46" s="85"/>
      <c r="E46" s="87">
        <v>996</v>
      </c>
      <c r="F46" s="87">
        <v>951</v>
      </c>
      <c r="G46" s="87">
        <v>897</v>
      </c>
      <c r="H46" s="87">
        <v>827</v>
      </c>
    </row>
    <row r="47" spans="1:13" ht="18" x14ac:dyDescent="0.35">
      <c r="A47" s="12" t="s">
        <v>5</v>
      </c>
      <c r="B47" s="40"/>
      <c r="C47" s="40"/>
      <c r="D47" s="40"/>
      <c r="E47" s="44">
        <f t="shared" ref="E47:F47" si="4">E46/E45</f>
        <v>0.2343529411764706</v>
      </c>
      <c r="F47" s="44">
        <f t="shared" si="4"/>
        <v>0.26818950930626057</v>
      </c>
      <c r="G47" s="44">
        <f t="shared" ref="G47:H47" si="5">G46/G45</f>
        <v>0.23136445705442352</v>
      </c>
      <c r="H47" s="44">
        <f t="shared" si="5"/>
        <v>0.24026728646135967</v>
      </c>
    </row>
    <row r="48" spans="1:13" ht="18" x14ac:dyDescent="0.35">
      <c r="A48" s="99" t="s">
        <v>8</v>
      </c>
      <c r="B48" s="103"/>
      <c r="C48" s="103"/>
      <c r="D48" s="103"/>
      <c r="E48" s="22">
        <v>225695</v>
      </c>
      <c r="F48" s="22">
        <v>173191</v>
      </c>
      <c r="G48" s="22">
        <v>194111</v>
      </c>
      <c r="H48" s="22">
        <v>203582</v>
      </c>
    </row>
    <row r="49" spans="1:9" ht="18" x14ac:dyDescent="0.35">
      <c r="A49" s="88" t="s">
        <v>9</v>
      </c>
      <c r="B49" s="85"/>
      <c r="C49" s="85"/>
      <c r="D49" s="85"/>
      <c r="E49" s="87">
        <v>51335</v>
      </c>
      <c r="F49" s="87">
        <v>45638</v>
      </c>
      <c r="G49" s="87">
        <v>44289</v>
      </c>
      <c r="H49" s="87">
        <v>55369</v>
      </c>
    </row>
    <row r="50" spans="1:9" ht="18.600000000000001" thickBot="1" x14ac:dyDescent="0.4">
      <c r="A50" s="101" t="s">
        <v>10</v>
      </c>
      <c r="B50" s="103"/>
      <c r="C50" s="103"/>
      <c r="D50" s="103"/>
      <c r="E50" s="105">
        <v>54347</v>
      </c>
      <c r="F50" s="105">
        <v>39779</v>
      </c>
      <c r="G50" s="105">
        <v>53000</v>
      </c>
      <c r="H50" s="105">
        <v>38692</v>
      </c>
    </row>
    <row r="51" spans="1:9" ht="18.600000000000001" thickBot="1" x14ac:dyDescent="0.4">
      <c r="A51" s="89" t="s">
        <v>11</v>
      </c>
      <c r="B51" s="85"/>
      <c r="C51" s="85"/>
      <c r="D51" s="85"/>
      <c r="E51" s="91">
        <v>331377</v>
      </c>
      <c r="F51" s="91">
        <v>258608</v>
      </c>
      <c r="G51" s="91">
        <v>291400</v>
      </c>
      <c r="H51" s="91">
        <v>297643</v>
      </c>
      <c r="I51" s="166"/>
    </row>
    <row r="52" spans="1:9" ht="18.600000000000001" thickBot="1" x14ac:dyDescent="0.4">
      <c r="A52" s="79" t="s">
        <v>12</v>
      </c>
      <c r="B52" s="40"/>
      <c r="C52" s="40"/>
      <c r="D52" s="40"/>
      <c r="E52" s="23">
        <v>25973</v>
      </c>
      <c r="F52" s="23">
        <v>32128</v>
      </c>
      <c r="G52" s="23">
        <v>34166</v>
      </c>
      <c r="H52" s="23">
        <v>26967</v>
      </c>
    </row>
  </sheetData>
  <mergeCells count="2">
    <mergeCell ref="A5:N5"/>
    <mergeCell ref="A6:N6"/>
  </mergeCells>
  <pageMargins left="0.25" right="0" top="0.5" bottom="0.25" header="0.5" footer="0.5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10" sqref="B10"/>
    </sheetView>
  </sheetViews>
  <sheetFormatPr defaultColWidth="8" defaultRowHeight="25.2" x14ac:dyDescent="0.6"/>
  <cols>
    <col min="1" max="1" width="8.5546875" style="48" customWidth="1"/>
    <col min="2" max="2" width="37.5546875" style="48" customWidth="1"/>
    <col min="3" max="3" width="27" style="48" bestFit="1" customWidth="1"/>
    <col min="4" max="4" width="18.33203125" style="48" bestFit="1" customWidth="1"/>
    <col min="5" max="5" width="15.109375" style="48" bestFit="1" customWidth="1"/>
    <col min="6" max="16384" width="8" style="48"/>
  </cols>
  <sheetData>
    <row r="1" spans="1:5" s="59" customFormat="1" ht="27.6" x14ac:dyDescent="0.65">
      <c r="A1" s="57"/>
      <c r="B1" s="158" t="s">
        <v>0</v>
      </c>
      <c r="C1" s="158"/>
      <c r="D1" s="58"/>
      <c r="E1" s="57"/>
    </row>
    <row r="2" spans="1:5" s="59" customFormat="1" ht="27.6" x14ac:dyDescent="0.65">
      <c r="A2" s="57"/>
      <c r="B2" s="158" t="s">
        <v>253</v>
      </c>
      <c r="C2" s="158"/>
      <c r="D2" s="58">
        <v>2020</v>
      </c>
      <c r="E2" s="57"/>
    </row>
    <row r="3" spans="1:5" ht="16.5" customHeight="1" x14ac:dyDescent="0.6"/>
    <row r="4" spans="1:5" x14ac:dyDescent="0.6">
      <c r="A4" s="156" t="s">
        <v>230</v>
      </c>
      <c r="B4" s="156"/>
      <c r="C4" s="156"/>
      <c r="D4" s="156"/>
      <c r="E4" s="156"/>
    </row>
    <row r="5" spans="1:5" x14ac:dyDescent="0.6">
      <c r="A5" s="54"/>
      <c r="B5" s="55" t="s">
        <v>13</v>
      </c>
      <c r="C5" s="56" t="s">
        <v>14</v>
      </c>
      <c r="D5" s="56" t="s">
        <v>21</v>
      </c>
      <c r="E5" s="56" t="s">
        <v>18</v>
      </c>
    </row>
    <row r="6" spans="1:5" x14ac:dyDescent="0.6">
      <c r="A6" s="52">
        <v>1</v>
      </c>
      <c r="B6" s="112" t="s">
        <v>241</v>
      </c>
      <c r="C6" s="106" t="s">
        <v>66</v>
      </c>
      <c r="D6" s="113">
        <v>1528</v>
      </c>
      <c r="E6" s="113">
        <v>2504</v>
      </c>
    </row>
    <row r="7" spans="1:5" x14ac:dyDescent="0.6">
      <c r="A7" s="52">
        <v>2</v>
      </c>
      <c r="B7" s="76" t="s">
        <v>240</v>
      </c>
      <c r="C7" s="76" t="s">
        <v>66</v>
      </c>
      <c r="D7" s="114">
        <v>277</v>
      </c>
      <c r="E7" s="114">
        <v>2294</v>
      </c>
    </row>
    <row r="8" spans="1:5" x14ac:dyDescent="0.6">
      <c r="A8" s="52">
        <v>3</v>
      </c>
      <c r="B8" s="106" t="s">
        <v>232</v>
      </c>
      <c r="C8" s="106" t="s">
        <v>66</v>
      </c>
      <c r="D8" s="113">
        <v>192</v>
      </c>
      <c r="E8" s="113">
        <v>2252</v>
      </c>
    </row>
    <row r="9" spans="1:5" x14ac:dyDescent="0.6">
      <c r="A9" s="52">
        <v>4</v>
      </c>
      <c r="B9" s="115" t="s">
        <v>233</v>
      </c>
      <c r="C9" s="76" t="s">
        <v>58</v>
      </c>
      <c r="D9" s="114">
        <v>1760</v>
      </c>
      <c r="E9" s="114">
        <v>2108</v>
      </c>
    </row>
    <row r="10" spans="1:5" x14ac:dyDescent="0.6">
      <c r="A10" s="52">
        <v>5</v>
      </c>
      <c r="B10" s="106" t="s">
        <v>239</v>
      </c>
      <c r="C10" s="106" t="s">
        <v>66</v>
      </c>
      <c r="D10" s="113">
        <v>503</v>
      </c>
      <c r="E10" s="113">
        <v>2100</v>
      </c>
    </row>
    <row r="11" spans="1:5" x14ac:dyDescent="0.6">
      <c r="A11" s="52">
        <v>6</v>
      </c>
      <c r="B11" s="76" t="s">
        <v>234</v>
      </c>
      <c r="C11" s="76" t="s">
        <v>63</v>
      </c>
      <c r="D11" s="114">
        <v>50</v>
      </c>
      <c r="E11" s="114">
        <v>2030</v>
      </c>
    </row>
    <row r="12" spans="1:5" x14ac:dyDescent="0.6">
      <c r="A12" s="52">
        <v>6</v>
      </c>
      <c r="B12" s="106" t="s">
        <v>235</v>
      </c>
      <c r="C12" s="106" t="s">
        <v>63</v>
      </c>
      <c r="D12" s="113">
        <v>50</v>
      </c>
      <c r="E12" s="113">
        <v>2030</v>
      </c>
    </row>
    <row r="13" spans="1:5" x14ac:dyDescent="0.6">
      <c r="A13" s="52">
        <v>7</v>
      </c>
      <c r="B13" s="115" t="s">
        <v>236</v>
      </c>
      <c r="C13" s="76" t="s">
        <v>58</v>
      </c>
      <c r="D13" s="114">
        <v>1653</v>
      </c>
      <c r="E13" s="114">
        <v>2021</v>
      </c>
    </row>
    <row r="14" spans="1:5" x14ac:dyDescent="0.6">
      <c r="A14" s="52">
        <v>8</v>
      </c>
      <c r="B14" s="106" t="s">
        <v>237</v>
      </c>
      <c r="C14" s="106" t="s">
        <v>58</v>
      </c>
      <c r="D14" s="113">
        <v>1089</v>
      </c>
      <c r="E14" s="113">
        <v>1941</v>
      </c>
    </row>
    <row r="15" spans="1:5" x14ac:dyDescent="0.6">
      <c r="A15" s="52">
        <v>9</v>
      </c>
      <c r="B15" s="115" t="s">
        <v>238</v>
      </c>
      <c r="C15" s="76" t="s">
        <v>66</v>
      </c>
      <c r="D15" s="132">
        <v>913</v>
      </c>
      <c r="E15" s="132">
        <v>1886</v>
      </c>
    </row>
    <row r="18" spans="1:5" ht="25.8" thickBot="1" x14ac:dyDescent="0.65">
      <c r="A18" s="157" t="s">
        <v>231</v>
      </c>
      <c r="B18" s="157"/>
      <c r="C18" s="157"/>
      <c r="D18" s="157"/>
      <c r="E18" s="157"/>
    </row>
    <row r="19" spans="1:5" x14ac:dyDescent="0.6">
      <c r="A19" s="49"/>
      <c r="B19" s="50" t="s">
        <v>13</v>
      </c>
      <c r="C19" s="51" t="s">
        <v>14</v>
      </c>
      <c r="D19" s="51" t="s">
        <v>21</v>
      </c>
      <c r="E19" s="51" t="s">
        <v>18</v>
      </c>
    </row>
    <row r="20" spans="1:5" x14ac:dyDescent="0.6">
      <c r="A20" s="52">
        <v>1</v>
      </c>
      <c r="B20" s="75" t="s">
        <v>242</v>
      </c>
      <c r="C20" s="75" t="s">
        <v>76</v>
      </c>
      <c r="D20" s="72">
        <v>212</v>
      </c>
      <c r="E20" s="119">
        <v>862</v>
      </c>
    </row>
    <row r="21" spans="1:5" x14ac:dyDescent="0.6">
      <c r="A21" s="52">
        <v>2</v>
      </c>
      <c r="B21" s="112" t="s">
        <v>243</v>
      </c>
      <c r="C21" s="112" t="s">
        <v>194</v>
      </c>
      <c r="D21" s="52">
        <v>235</v>
      </c>
      <c r="E21" s="117">
        <v>620</v>
      </c>
    </row>
    <row r="22" spans="1:5" x14ac:dyDescent="0.6">
      <c r="A22" s="52">
        <v>3</v>
      </c>
      <c r="B22" s="75" t="s">
        <v>244</v>
      </c>
      <c r="C22" s="75" t="s">
        <v>66</v>
      </c>
      <c r="D22" s="72">
        <v>284</v>
      </c>
      <c r="E22" s="119">
        <v>504</v>
      </c>
    </row>
    <row r="23" spans="1:5" x14ac:dyDescent="0.6">
      <c r="A23" s="52">
        <v>4</v>
      </c>
      <c r="B23" s="53" t="s">
        <v>245</v>
      </c>
      <c r="C23" s="53" t="s">
        <v>246</v>
      </c>
      <c r="D23" s="52">
        <v>250</v>
      </c>
      <c r="E23" s="117">
        <v>383</v>
      </c>
    </row>
    <row r="24" spans="1:5" x14ac:dyDescent="0.6">
      <c r="A24" s="52">
        <v>5</v>
      </c>
      <c r="B24" s="75" t="s">
        <v>247</v>
      </c>
      <c r="C24" s="75" t="s">
        <v>55</v>
      </c>
      <c r="D24" s="72">
        <v>258</v>
      </c>
      <c r="E24" s="119">
        <v>382</v>
      </c>
    </row>
    <row r="25" spans="1:5" x14ac:dyDescent="0.6">
      <c r="A25" s="52">
        <v>6</v>
      </c>
      <c r="B25" s="112" t="s">
        <v>248</v>
      </c>
      <c r="C25" s="112" t="s">
        <v>191</v>
      </c>
      <c r="D25" s="52">
        <v>272</v>
      </c>
      <c r="E25" s="118">
        <v>333</v>
      </c>
    </row>
    <row r="26" spans="1:5" x14ac:dyDescent="0.6">
      <c r="A26" s="52">
        <v>7</v>
      </c>
      <c r="B26" s="120" t="s">
        <v>249</v>
      </c>
      <c r="C26" s="75" t="s">
        <v>191</v>
      </c>
      <c r="D26" s="72">
        <v>272</v>
      </c>
      <c r="E26" s="119">
        <v>309</v>
      </c>
    </row>
    <row r="27" spans="1:5" x14ac:dyDescent="0.6">
      <c r="A27" s="52">
        <v>8</v>
      </c>
      <c r="B27" s="53" t="s">
        <v>250</v>
      </c>
      <c r="C27" s="53" t="s">
        <v>56</v>
      </c>
      <c r="D27" s="52">
        <v>227</v>
      </c>
      <c r="E27" s="117">
        <v>281</v>
      </c>
    </row>
    <row r="28" spans="1:5" x14ac:dyDescent="0.6">
      <c r="A28" s="52">
        <v>9</v>
      </c>
      <c r="B28" s="121" t="s">
        <v>251</v>
      </c>
      <c r="C28" s="121" t="s">
        <v>194</v>
      </c>
      <c r="D28" s="72">
        <v>90</v>
      </c>
      <c r="E28" s="122">
        <v>255</v>
      </c>
    </row>
    <row r="29" spans="1:5" x14ac:dyDescent="0.6">
      <c r="A29" s="52">
        <v>10</v>
      </c>
      <c r="B29" s="53" t="s">
        <v>252</v>
      </c>
      <c r="C29" s="53" t="s">
        <v>104</v>
      </c>
      <c r="D29" s="52">
        <v>86</v>
      </c>
      <c r="E29" s="117">
        <v>249</v>
      </c>
    </row>
  </sheetData>
  <mergeCells count="4">
    <mergeCell ref="A4:E4"/>
    <mergeCell ref="A18:E18"/>
    <mergeCell ref="B2:C2"/>
    <mergeCell ref="B1:C1"/>
  </mergeCells>
  <pageMargins left="0.5" right="0.5" top="0.42" bottom="0.32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C26" sqref="C26"/>
    </sheetView>
  </sheetViews>
  <sheetFormatPr defaultColWidth="8" defaultRowHeight="25.2" x14ac:dyDescent="0.6"/>
  <cols>
    <col min="1" max="1" width="8.5546875" style="48" customWidth="1"/>
    <col min="2" max="2" width="39.21875" style="48" customWidth="1"/>
    <col min="3" max="3" width="27" style="48" bestFit="1" customWidth="1"/>
    <col min="4" max="4" width="13.88671875" style="48" bestFit="1" customWidth="1"/>
    <col min="5" max="5" width="18.33203125" style="48" bestFit="1" customWidth="1"/>
    <col min="6" max="6" width="14.109375" style="48" bestFit="1" customWidth="1"/>
    <col min="7" max="7" width="15.109375" style="48" bestFit="1" customWidth="1"/>
    <col min="8" max="217" width="8" style="48"/>
    <col min="218" max="218" width="8.5546875" style="48" customWidth="1"/>
    <col min="219" max="219" width="29.5546875" style="48" customWidth="1"/>
    <col min="220" max="220" width="21.109375" style="48" customWidth="1"/>
    <col min="221" max="221" width="13.44140625" style="48" bestFit="1" customWidth="1"/>
    <col min="222" max="222" width="12.88671875" style="48" customWidth="1"/>
    <col min="223" max="223" width="9.109375" style="48" customWidth="1"/>
    <col min="224" max="224" width="10.33203125" style="48" customWidth="1"/>
    <col min="225" max="225" width="9.44140625" style="48" customWidth="1"/>
    <col min="226" max="473" width="8" style="48"/>
    <col min="474" max="474" width="8.5546875" style="48" customWidth="1"/>
    <col min="475" max="475" width="29.5546875" style="48" customWidth="1"/>
    <col min="476" max="476" width="21.109375" style="48" customWidth="1"/>
    <col min="477" max="477" width="13.44140625" style="48" bestFit="1" customWidth="1"/>
    <col min="478" max="478" width="12.88671875" style="48" customWidth="1"/>
    <col min="479" max="479" width="9.109375" style="48" customWidth="1"/>
    <col min="480" max="480" width="10.33203125" style="48" customWidth="1"/>
    <col min="481" max="481" width="9.44140625" style="48" customWidth="1"/>
    <col min="482" max="729" width="8" style="48"/>
    <col min="730" max="730" width="8.5546875" style="48" customWidth="1"/>
    <col min="731" max="731" width="29.5546875" style="48" customWidth="1"/>
    <col min="732" max="732" width="21.109375" style="48" customWidth="1"/>
    <col min="733" max="733" width="13.44140625" style="48" bestFit="1" customWidth="1"/>
    <col min="734" max="734" width="12.88671875" style="48" customWidth="1"/>
    <col min="735" max="735" width="9.109375" style="48" customWidth="1"/>
    <col min="736" max="736" width="10.33203125" style="48" customWidth="1"/>
    <col min="737" max="737" width="9.44140625" style="48" customWidth="1"/>
    <col min="738" max="985" width="8" style="48"/>
    <col min="986" max="986" width="8.5546875" style="48" customWidth="1"/>
    <col min="987" max="987" width="29.5546875" style="48" customWidth="1"/>
    <col min="988" max="988" width="21.109375" style="48" customWidth="1"/>
    <col min="989" max="989" width="13.44140625" style="48" bestFit="1" customWidth="1"/>
    <col min="990" max="990" width="12.88671875" style="48" customWidth="1"/>
    <col min="991" max="991" width="9.109375" style="48" customWidth="1"/>
    <col min="992" max="992" width="10.33203125" style="48" customWidth="1"/>
    <col min="993" max="993" width="9.44140625" style="48" customWidth="1"/>
    <col min="994" max="1241" width="8" style="48"/>
    <col min="1242" max="1242" width="8.5546875" style="48" customWidth="1"/>
    <col min="1243" max="1243" width="29.5546875" style="48" customWidth="1"/>
    <col min="1244" max="1244" width="21.109375" style="48" customWidth="1"/>
    <col min="1245" max="1245" width="13.44140625" style="48" bestFit="1" customWidth="1"/>
    <col min="1246" max="1246" width="12.88671875" style="48" customWidth="1"/>
    <col min="1247" max="1247" width="9.109375" style="48" customWidth="1"/>
    <col min="1248" max="1248" width="10.33203125" style="48" customWidth="1"/>
    <col min="1249" max="1249" width="9.44140625" style="48" customWidth="1"/>
    <col min="1250" max="1497" width="8" style="48"/>
    <col min="1498" max="1498" width="8.5546875" style="48" customWidth="1"/>
    <col min="1499" max="1499" width="29.5546875" style="48" customWidth="1"/>
    <col min="1500" max="1500" width="21.109375" style="48" customWidth="1"/>
    <col min="1501" max="1501" width="13.44140625" style="48" bestFit="1" customWidth="1"/>
    <col min="1502" max="1502" width="12.88671875" style="48" customWidth="1"/>
    <col min="1503" max="1503" width="9.109375" style="48" customWidth="1"/>
    <col min="1504" max="1504" width="10.33203125" style="48" customWidth="1"/>
    <col min="1505" max="1505" width="9.44140625" style="48" customWidth="1"/>
    <col min="1506" max="1753" width="8" style="48"/>
    <col min="1754" max="1754" width="8.5546875" style="48" customWidth="1"/>
    <col min="1755" max="1755" width="29.5546875" style="48" customWidth="1"/>
    <col min="1756" max="1756" width="21.109375" style="48" customWidth="1"/>
    <col min="1757" max="1757" width="13.44140625" style="48" bestFit="1" customWidth="1"/>
    <col min="1758" max="1758" width="12.88671875" style="48" customWidth="1"/>
    <col min="1759" max="1759" width="9.109375" style="48" customWidth="1"/>
    <col min="1760" max="1760" width="10.33203125" style="48" customWidth="1"/>
    <col min="1761" max="1761" width="9.44140625" style="48" customWidth="1"/>
    <col min="1762" max="2009" width="8" style="48"/>
    <col min="2010" max="2010" width="8.5546875" style="48" customWidth="1"/>
    <col min="2011" max="2011" width="29.5546875" style="48" customWidth="1"/>
    <col min="2012" max="2012" width="21.109375" style="48" customWidth="1"/>
    <col min="2013" max="2013" width="13.44140625" style="48" bestFit="1" customWidth="1"/>
    <col min="2014" max="2014" width="12.88671875" style="48" customWidth="1"/>
    <col min="2015" max="2015" width="9.109375" style="48" customWidth="1"/>
    <col min="2016" max="2016" width="10.33203125" style="48" customWidth="1"/>
    <col min="2017" max="2017" width="9.44140625" style="48" customWidth="1"/>
    <col min="2018" max="2265" width="8" style="48"/>
    <col min="2266" max="2266" width="8.5546875" style="48" customWidth="1"/>
    <col min="2267" max="2267" width="29.5546875" style="48" customWidth="1"/>
    <col min="2268" max="2268" width="21.109375" style="48" customWidth="1"/>
    <col min="2269" max="2269" width="13.44140625" style="48" bestFit="1" customWidth="1"/>
    <col min="2270" max="2270" width="12.88671875" style="48" customWidth="1"/>
    <col min="2271" max="2271" width="9.109375" style="48" customWidth="1"/>
    <col min="2272" max="2272" width="10.33203125" style="48" customWidth="1"/>
    <col min="2273" max="2273" width="9.44140625" style="48" customWidth="1"/>
    <col min="2274" max="2521" width="8" style="48"/>
    <col min="2522" max="2522" width="8.5546875" style="48" customWidth="1"/>
    <col min="2523" max="2523" width="29.5546875" style="48" customWidth="1"/>
    <col min="2524" max="2524" width="21.109375" style="48" customWidth="1"/>
    <col min="2525" max="2525" width="13.44140625" style="48" bestFit="1" customWidth="1"/>
    <col min="2526" max="2526" width="12.88671875" style="48" customWidth="1"/>
    <col min="2527" max="2527" width="9.109375" style="48" customWidth="1"/>
    <col min="2528" max="2528" width="10.33203125" style="48" customWidth="1"/>
    <col min="2529" max="2529" width="9.44140625" style="48" customWidth="1"/>
    <col min="2530" max="2777" width="8" style="48"/>
    <col min="2778" max="2778" width="8.5546875" style="48" customWidth="1"/>
    <col min="2779" max="2779" width="29.5546875" style="48" customWidth="1"/>
    <col min="2780" max="2780" width="21.109375" style="48" customWidth="1"/>
    <col min="2781" max="2781" width="13.44140625" style="48" bestFit="1" customWidth="1"/>
    <col min="2782" max="2782" width="12.88671875" style="48" customWidth="1"/>
    <col min="2783" max="2783" width="9.109375" style="48" customWidth="1"/>
    <col min="2784" max="2784" width="10.33203125" style="48" customWidth="1"/>
    <col min="2785" max="2785" width="9.44140625" style="48" customWidth="1"/>
    <col min="2786" max="3033" width="8" style="48"/>
    <col min="3034" max="3034" width="8.5546875" style="48" customWidth="1"/>
    <col min="3035" max="3035" width="29.5546875" style="48" customWidth="1"/>
    <col min="3036" max="3036" width="21.109375" style="48" customWidth="1"/>
    <col min="3037" max="3037" width="13.44140625" style="48" bestFit="1" customWidth="1"/>
    <col min="3038" max="3038" width="12.88671875" style="48" customWidth="1"/>
    <col min="3039" max="3039" width="9.109375" style="48" customWidth="1"/>
    <col min="3040" max="3040" width="10.33203125" style="48" customWidth="1"/>
    <col min="3041" max="3041" width="9.44140625" style="48" customWidth="1"/>
    <col min="3042" max="3289" width="8" style="48"/>
    <col min="3290" max="3290" width="8.5546875" style="48" customWidth="1"/>
    <col min="3291" max="3291" width="29.5546875" style="48" customWidth="1"/>
    <col min="3292" max="3292" width="21.109375" style="48" customWidth="1"/>
    <col min="3293" max="3293" width="13.44140625" style="48" bestFit="1" customWidth="1"/>
    <col min="3294" max="3294" width="12.88671875" style="48" customWidth="1"/>
    <col min="3295" max="3295" width="9.109375" style="48" customWidth="1"/>
    <col min="3296" max="3296" width="10.33203125" style="48" customWidth="1"/>
    <col min="3297" max="3297" width="9.44140625" style="48" customWidth="1"/>
    <col min="3298" max="3545" width="8" style="48"/>
    <col min="3546" max="3546" width="8.5546875" style="48" customWidth="1"/>
    <col min="3547" max="3547" width="29.5546875" style="48" customWidth="1"/>
    <col min="3548" max="3548" width="21.109375" style="48" customWidth="1"/>
    <col min="3549" max="3549" width="13.44140625" style="48" bestFit="1" customWidth="1"/>
    <col min="3550" max="3550" width="12.88671875" style="48" customWidth="1"/>
    <col min="3551" max="3551" width="9.109375" style="48" customWidth="1"/>
    <col min="3552" max="3552" width="10.33203125" style="48" customWidth="1"/>
    <col min="3553" max="3553" width="9.44140625" style="48" customWidth="1"/>
    <col min="3554" max="3801" width="8" style="48"/>
    <col min="3802" max="3802" width="8.5546875" style="48" customWidth="1"/>
    <col min="3803" max="3803" width="29.5546875" style="48" customWidth="1"/>
    <col min="3804" max="3804" width="21.109375" style="48" customWidth="1"/>
    <col min="3805" max="3805" width="13.44140625" style="48" bestFit="1" customWidth="1"/>
    <col min="3806" max="3806" width="12.88671875" style="48" customWidth="1"/>
    <col min="3807" max="3807" width="9.109375" style="48" customWidth="1"/>
    <col min="3808" max="3808" width="10.33203125" style="48" customWidth="1"/>
    <col min="3809" max="3809" width="9.44140625" style="48" customWidth="1"/>
    <col min="3810" max="4057" width="8" style="48"/>
    <col min="4058" max="4058" width="8.5546875" style="48" customWidth="1"/>
    <col min="4059" max="4059" width="29.5546875" style="48" customWidth="1"/>
    <col min="4060" max="4060" width="21.109375" style="48" customWidth="1"/>
    <col min="4061" max="4061" width="13.44140625" style="48" bestFit="1" customWidth="1"/>
    <col min="4062" max="4062" width="12.88671875" style="48" customWidth="1"/>
    <col min="4063" max="4063" width="9.109375" style="48" customWidth="1"/>
    <col min="4064" max="4064" width="10.33203125" style="48" customWidth="1"/>
    <col min="4065" max="4065" width="9.44140625" style="48" customWidth="1"/>
    <col min="4066" max="4313" width="8" style="48"/>
    <col min="4314" max="4314" width="8.5546875" style="48" customWidth="1"/>
    <col min="4315" max="4315" width="29.5546875" style="48" customWidth="1"/>
    <col min="4316" max="4316" width="21.109375" style="48" customWidth="1"/>
    <col min="4317" max="4317" width="13.44140625" style="48" bestFit="1" customWidth="1"/>
    <col min="4318" max="4318" width="12.88671875" style="48" customWidth="1"/>
    <col min="4319" max="4319" width="9.109375" style="48" customWidth="1"/>
    <col min="4320" max="4320" width="10.33203125" style="48" customWidth="1"/>
    <col min="4321" max="4321" width="9.44140625" style="48" customWidth="1"/>
    <col min="4322" max="4569" width="8" style="48"/>
    <col min="4570" max="4570" width="8.5546875" style="48" customWidth="1"/>
    <col min="4571" max="4571" width="29.5546875" style="48" customWidth="1"/>
    <col min="4572" max="4572" width="21.109375" style="48" customWidth="1"/>
    <col min="4573" max="4573" width="13.44140625" style="48" bestFit="1" customWidth="1"/>
    <col min="4574" max="4574" width="12.88671875" style="48" customWidth="1"/>
    <col min="4575" max="4575" width="9.109375" style="48" customWidth="1"/>
    <col min="4576" max="4576" width="10.33203125" style="48" customWidth="1"/>
    <col min="4577" max="4577" width="9.44140625" style="48" customWidth="1"/>
    <col min="4578" max="4825" width="8" style="48"/>
    <col min="4826" max="4826" width="8.5546875" style="48" customWidth="1"/>
    <col min="4827" max="4827" width="29.5546875" style="48" customWidth="1"/>
    <col min="4828" max="4828" width="21.109375" style="48" customWidth="1"/>
    <col min="4829" max="4829" width="13.44140625" style="48" bestFit="1" customWidth="1"/>
    <col min="4830" max="4830" width="12.88671875" style="48" customWidth="1"/>
    <col min="4831" max="4831" width="9.109375" style="48" customWidth="1"/>
    <col min="4832" max="4832" width="10.33203125" style="48" customWidth="1"/>
    <col min="4833" max="4833" width="9.44140625" style="48" customWidth="1"/>
    <col min="4834" max="5081" width="8" style="48"/>
    <col min="5082" max="5082" width="8.5546875" style="48" customWidth="1"/>
    <col min="5083" max="5083" width="29.5546875" style="48" customWidth="1"/>
    <col min="5084" max="5084" width="21.109375" style="48" customWidth="1"/>
    <col min="5085" max="5085" width="13.44140625" style="48" bestFit="1" customWidth="1"/>
    <col min="5086" max="5086" width="12.88671875" style="48" customWidth="1"/>
    <col min="5087" max="5087" width="9.109375" style="48" customWidth="1"/>
    <col min="5088" max="5088" width="10.33203125" style="48" customWidth="1"/>
    <col min="5089" max="5089" width="9.44140625" style="48" customWidth="1"/>
    <col min="5090" max="5337" width="8" style="48"/>
    <col min="5338" max="5338" width="8.5546875" style="48" customWidth="1"/>
    <col min="5339" max="5339" width="29.5546875" style="48" customWidth="1"/>
    <col min="5340" max="5340" width="21.109375" style="48" customWidth="1"/>
    <col min="5341" max="5341" width="13.44140625" style="48" bestFit="1" customWidth="1"/>
    <col min="5342" max="5342" width="12.88671875" style="48" customWidth="1"/>
    <col min="5343" max="5343" width="9.109375" style="48" customWidth="1"/>
    <col min="5344" max="5344" width="10.33203125" style="48" customWidth="1"/>
    <col min="5345" max="5345" width="9.44140625" style="48" customWidth="1"/>
    <col min="5346" max="5593" width="8" style="48"/>
    <col min="5594" max="5594" width="8.5546875" style="48" customWidth="1"/>
    <col min="5595" max="5595" width="29.5546875" style="48" customWidth="1"/>
    <col min="5596" max="5596" width="21.109375" style="48" customWidth="1"/>
    <col min="5597" max="5597" width="13.44140625" style="48" bestFit="1" customWidth="1"/>
    <col min="5598" max="5598" width="12.88671875" style="48" customWidth="1"/>
    <col min="5599" max="5599" width="9.109375" style="48" customWidth="1"/>
    <col min="5600" max="5600" width="10.33203125" style="48" customWidth="1"/>
    <col min="5601" max="5601" width="9.44140625" style="48" customWidth="1"/>
    <col min="5602" max="5849" width="8" style="48"/>
    <col min="5850" max="5850" width="8.5546875" style="48" customWidth="1"/>
    <col min="5851" max="5851" width="29.5546875" style="48" customWidth="1"/>
    <col min="5852" max="5852" width="21.109375" style="48" customWidth="1"/>
    <col min="5853" max="5853" width="13.44140625" style="48" bestFit="1" customWidth="1"/>
    <col min="5854" max="5854" width="12.88671875" style="48" customWidth="1"/>
    <col min="5855" max="5855" width="9.109375" style="48" customWidth="1"/>
    <col min="5856" max="5856" width="10.33203125" style="48" customWidth="1"/>
    <col min="5857" max="5857" width="9.44140625" style="48" customWidth="1"/>
    <col min="5858" max="6105" width="8" style="48"/>
    <col min="6106" max="6106" width="8.5546875" style="48" customWidth="1"/>
    <col min="6107" max="6107" width="29.5546875" style="48" customWidth="1"/>
    <col min="6108" max="6108" width="21.109375" style="48" customWidth="1"/>
    <col min="6109" max="6109" width="13.44140625" style="48" bestFit="1" customWidth="1"/>
    <col min="6110" max="6110" width="12.88671875" style="48" customWidth="1"/>
    <col min="6111" max="6111" width="9.109375" style="48" customWidth="1"/>
    <col min="6112" max="6112" width="10.33203125" style="48" customWidth="1"/>
    <col min="6113" max="6113" width="9.44140625" style="48" customWidth="1"/>
    <col min="6114" max="6361" width="8" style="48"/>
    <col min="6362" max="6362" width="8.5546875" style="48" customWidth="1"/>
    <col min="6363" max="6363" width="29.5546875" style="48" customWidth="1"/>
    <col min="6364" max="6364" width="21.109375" style="48" customWidth="1"/>
    <col min="6365" max="6365" width="13.44140625" style="48" bestFit="1" customWidth="1"/>
    <col min="6366" max="6366" width="12.88671875" style="48" customWidth="1"/>
    <col min="6367" max="6367" width="9.109375" style="48" customWidth="1"/>
    <col min="6368" max="6368" width="10.33203125" style="48" customWidth="1"/>
    <col min="6369" max="6369" width="9.44140625" style="48" customWidth="1"/>
    <col min="6370" max="6617" width="8" style="48"/>
    <col min="6618" max="6618" width="8.5546875" style="48" customWidth="1"/>
    <col min="6619" max="6619" width="29.5546875" style="48" customWidth="1"/>
    <col min="6620" max="6620" width="21.109375" style="48" customWidth="1"/>
    <col min="6621" max="6621" width="13.44140625" style="48" bestFit="1" customWidth="1"/>
    <col min="6622" max="6622" width="12.88671875" style="48" customWidth="1"/>
    <col min="6623" max="6623" width="9.109375" style="48" customWidth="1"/>
    <col min="6624" max="6624" width="10.33203125" style="48" customWidth="1"/>
    <col min="6625" max="6625" width="9.44140625" style="48" customWidth="1"/>
    <col min="6626" max="6873" width="8" style="48"/>
    <col min="6874" max="6874" width="8.5546875" style="48" customWidth="1"/>
    <col min="6875" max="6875" width="29.5546875" style="48" customWidth="1"/>
    <col min="6876" max="6876" width="21.109375" style="48" customWidth="1"/>
    <col min="6877" max="6877" width="13.44140625" style="48" bestFit="1" customWidth="1"/>
    <col min="6878" max="6878" width="12.88671875" style="48" customWidth="1"/>
    <col min="6879" max="6879" width="9.109375" style="48" customWidth="1"/>
    <col min="6880" max="6880" width="10.33203125" style="48" customWidth="1"/>
    <col min="6881" max="6881" width="9.44140625" style="48" customWidth="1"/>
    <col min="6882" max="7129" width="8" style="48"/>
    <col min="7130" max="7130" width="8.5546875" style="48" customWidth="1"/>
    <col min="7131" max="7131" width="29.5546875" style="48" customWidth="1"/>
    <col min="7132" max="7132" width="21.109375" style="48" customWidth="1"/>
    <col min="7133" max="7133" width="13.44140625" style="48" bestFit="1" customWidth="1"/>
    <col min="7134" max="7134" width="12.88671875" style="48" customWidth="1"/>
    <col min="7135" max="7135" width="9.109375" style="48" customWidth="1"/>
    <col min="7136" max="7136" width="10.33203125" style="48" customWidth="1"/>
    <col min="7137" max="7137" width="9.44140625" style="48" customWidth="1"/>
    <col min="7138" max="7385" width="8" style="48"/>
    <col min="7386" max="7386" width="8.5546875" style="48" customWidth="1"/>
    <col min="7387" max="7387" width="29.5546875" style="48" customWidth="1"/>
    <col min="7388" max="7388" width="21.109375" style="48" customWidth="1"/>
    <col min="7389" max="7389" width="13.44140625" style="48" bestFit="1" customWidth="1"/>
    <col min="7390" max="7390" width="12.88671875" style="48" customWidth="1"/>
    <col min="7391" max="7391" width="9.109375" style="48" customWidth="1"/>
    <col min="7392" max="7392" width="10.33203125" style="48" customWidth="1"/>
    <col min="7393" max="7393" width="9.44140625" style="48" customWidth="1"/>
    <col min="7394" max="7641" width="8" style="48"/>
    <col min="7642" max="7642" width="8.5546875" style="48" customWidth="1"/>
    <col min="7643" max="7643" width="29.5546875" style="48" customWidth="1"/>
    <col min="7644" max="7644" width="21.109375" style="48" customWidth="1"/>
    <col min="7645" max="7645" width="13.44140625" style="48" bestFit="1" customWidth="1"/>
    <col min="7646" max="7646" width="12.88671875" style="48" customWidth="1"/>
    <col min="7647" max="7647" width="9.109375" style="48" customWidth="1"/>
    <col min="7648" max="7648" width="10.33203125" style="48" customWidth="1"/>
    <col min="7649" max="7649" width="9.44140625" style="48" customWidth="1"/>
    <col min="7650" max="7897" width="8" style="48"/>
    <col min="7898" max="7898" width="8.5546875" style="48" customWidth="1"/>
    <col min="7899" max="7899" width="29.5546875" style="48" customWidth="1"/>
    <col min="7900" max="7900" width="21.109375" style="48" customWidth="1"/>
    <col min="7901" max="7901" width="13.44140625" style="48" bestFit="1" customWidth="1"/>
    <col min="7902" max="7902" width="12.88671875" style="48" customWidth="1"/>
    <col min="7903" max="7903" width="9.109375" style="48" customWidth="1"/>
    <col min="7904" max="7904" width="10.33203125" style="48" customWidth="1"/>
    <col min="7905" max="7905" width="9.44140625" style="48" customWidth="1"/>
    <col min="7906" max="8153" width="8" style="48"/>
    <col min="8154" max="8154" width="8.5546875" style="48" customWidth="1"/>
    <col min="8155" max="8155" width="29.5546875" style="48" customWidth="1"/>
    <col min="8156" max="8156" width="21.109375" style="48" customWidth="1"/>
    <col min="8157" max="8157" width="13.44140625" style="48" bestFit="1" customWidth="1"/>
    <col min="8158" max="8158" width="12.88671875" style="48" customWidth="1"/>
    <col min="8159" max="8159" width="9.109375" style="48" customWidth="1"/>
    <col min="8160" max="8160" width="10.33203125" style="48" customWidth="1"/>
    <col min="8161" max="8161" width="9.44140625" style="48" customWidth="1"/>
    <col min="8162" max="8409" width="8" style="48"/>
    <col min="8410" max="8410" width="8.5546875" style="48" customWidth="1"/>
    <col min="8411" max="8411" width="29.5546875" style="48" customWidth="1"/>
    <col min="8412" max="8412" width="21.109375" style="48" customWidth="1"/>
    <col min="8413" max="8413" width="13.44140625" style="48" bestFit="1" customWidth="1"/>
    <col min="8414" max="8414" width="12.88671875" style="48" customWidth="1"/>
    <col min="8415" max="8415" width="9.109375" style="48" customWidth="1"/>
    <col min="8416" max="8416" width="10.33203125" style="48" customWidth="1"/>
    <col min="8417" max="8417" width="9.44140625" style="48" customWidth="1"/>
    <col min="8418" max="8665" width="8" style="48"/>
    <col min="8666" max="8666" width="8.5546875" style="48" customWidth="1"/>
    <col min="8667" max="8667" width="29.5546875" style="48" customWidth="1"/>
    <col min="8668" max="8668" width="21.109375" style="48" customWidth="1"/>
    <col min="8669" max="8669" width="13.44140625" style="48" bestFit="1" customWidth="1"/>
    <col min="8670" max="8670" width="12.88671875" style="48" customWidth="1"/>
    <col min="8671" max="8671" width="9.109375" style="48" customWidth="1"/>
    <col min="8672" max="8672" width="10.33203125" style="48" customWidth="1"/>
    <col min="8673" max="8673" width="9.44140625" style="48" customWidth="1"/>
    <col min="8674" max="8921" width="8" style="48"/>
    <col min="8922" max="8922" width="8.5546875" style="48" customWidth="1"/>
    <col min="8923" max="8923" width="29.5546875" style="48" customWidth="1"/>
    <col min="8924" max="8924" width="21.109375" style="48" customWidth="1"/>
    <col min="8925" max="8925" width="13.44140625" style="48" bestFit="1" customWidth="1"/>
    <col min="8926" max="8926" width="12.88671875" style="48" customWidth="1"/>
    <col min="8927" max="8927" width="9.109375" style="48" customWidth="1"/>
    <col min="8928" max="8928" width="10.33203125" style="48" customWidth="1"/>
    <col min="8929" max="8929" width="9.44140625" style="48" customWidth="1"/>
    <col min="8930" max="9177" width="8" style="48"/>
    <col min="9178" max="9178" width="8.5546875" style="48" customWidth="1"/>
    <col min="9179" max="9179" width="29.5546875" style="48" customWidth="1"/>
    <col min="9180" max="9180" width="21.109375" style="48" customWidth="1"/>
    <col min="9181" max="9181" width="13.44140625" style="48" bestFit="1" customWidth="1"/>
    <col min="9182" max="9182" width="12.88671875" style="48" customWidth="1"/>
    <col min="9183" max="9183" width="9.109375" style="48" customWidth="1"/>
    <col min="9184" max="9184" width="10.33203125" style="48" customWidth="1"/>
    <col min="9185" max="9185" width="9.44140625" style="48" customWidth="1"/>
    <col min="9186" max="9433" width="8" style="48"/>
    <col min="9434" max="9434" width="8.5546875" style="48" customWidth="1"/>
    <col min="9435" max="9435" width="29.5546875" style="48" customWidth="1"/>
    <col min="9436" max="9436" width="21.109375" style="48" customWidth="1"/>
    <col min="9437" max="9437" width="13.44140625" style="48" bestFit="1" customWidth="1"/>
    <col min="9438" max="9438" width="12.88671875" style="48" customWidth="1"/>
    <col min="9439" max="9439" width="9.109375" style="48" customWidth="1"/>
    <col min="9440" max="9440" width="10.33203125" style="48" customWidth="1"/>
    <col min="9441" max="9441" width="9.44140625" style="48" customWidth="1"/>
    <col min="9442" max="9689" width="8" style="48"/>
    <col min="9690" max="9690" width="8.5546875" style="48" customWidth="1"/>
    <col min="9691" max="9691" width="29.5546875" style="48" customWidth="1"/>
    <col min="9692" max="9692" width="21.109375" style="48" customWidth="1"/>
    <col min="9693" max="9693" width="13.44140625" style="48" bestFit="1" customWidth="1"/>
    <col min="9694" max="9694" width="12.88671875" style="48" customWidth="1"/>
    <col min="9695" max="9695" width="9.109375" style="48" customWidth="1"/>
    <col min="9696" max="9696" width="10.33203125" style="48" customWidth="1"/>
    <col min="9697" max="9697" width="9.44140625" style="48" customWidth="1"/>
    <col min="9698" max="9945" width="8" style="48"/>
    <col min="9946" max="9946" width="8.5546875" style="48" customWidth="1"/>
    <col min="9947" max="9947" width="29.5546875" style="48" customWidth="1"/>
    <col min="9948" max="9948" width="21.109375" style="48" customWidth="1"/>
    <col min="9949" max="9949" width="13.44140625" style="48" bestFit="1" customWidth="1"/>
    <col min="9950" max="9950" width="12.88671875" style="48" customWidth="1"/>
    <col min="9951" max="9951" width="9.109375" style="48" customWidth="1"/>
    <col min="9952" max="9952" width="10.33203125" style="48" customWidth="1"/>
    <col min="9953" max="9953" width="9.44140625" style="48" customWidth="1"/>
    <col min="9954" max="10201" width="8" style="48"/>
    <col min="10202" max="10202" width="8.5546875" style="48" customWidth="1"/>
    <col min="10203" max="10203" width="29.5546875" style="48" customWidth="1"/>
    <col min="10204" max="10204" width="21.109375" style="48" customWidth="1"/>
    <col min="10205" max="10205" width="13.44140625" style="48" bestFit="1" customWidth="1"/>
    <col min="10206" max="10206" width="12.88671875" style="48" customWidth="1"/>
    <col min="10207" max="10207" width="9.109375" style="48" customWidth="1"/>
    <col min="10208" max="10208" width="10.33203125" style="48" customWidth="1"/>
    <col min="10209" max="10209" width="9.44140625" style="48" customWidth="1"/>
    <col min="10210" max="10457" width="8" style="48"/>
    <col min="10458" max="10458" width="8.5546875" style="48" customWidth="1"/>
    <col min="10459" max="10459" width="29.5546875" style="48" customWidth="1"/>
    <col min="10460" max="10460" width="21.109375" style="48" customWidth="1"/>
    <col min="10461" max="10461" width="13.44140625" style="48" bestFit="1" customWidth="1"/>
    <col min="10462" max="10462" width="12.88671875" style="48" customWidth="1"/>
    <col min="10463" max="10463" width="9.109375" style="48" customWidth="1"/>
    <col min="10464" max="10464" width="10.33203125" style="48" customWidth="1"/>
    <col min="10465" max="10465" width="9.44140625" style="48" customWidth="1"/>
    <col min="10466" max="10713" width="8" style="48"/>
    <col min="10714" max="10714" width="8.5546875" style="48" customWidth="1"/>
    <col min="10715" max="10715" width="29.5546875" style="48" customWidth="1"/>
    <col min="10716" max="10716" width="21.109375" style="48" customWidth="1"/>
    <col min="10717" max="10717" width="13.44140625" style="48" bestFit="1" customWidth="1"/>
    <col min="10718" max="10718" width="12.88671875" style="48" customWidth="1"/>
    <col min="10719" max="10719" width="9.109375" style="48" customWidth="1"/>
    <col min="10720" max="10720" width="10.33203125" style="48" customWidth="1"/>
    <col min="10721" max="10721" width="9.44140625" style="48" customWidth="1"/>
    <col min="10722" max="10969" width="8" style="48"/>
    <col min="10970" max="10970" width="8.5546875" style="48" customWidth="1"/>
    <col min="10971" max="10971" width="29.5546875" style="48" customWidth="1"/>
    <col min="10972" max="10972" width="21.109375" style="48" customWidth="1"/>
    <col min="10973" max="10973" width="13.44140625" style="48" bestFit="1" customWidth="1"/>
    <col min="10974" max="10974" width="12.88671875" style="48" customWidth="1"/>
    <col min="10975" max="10975" width="9.109375" style="48" customWidth="1"/>
    <col min="10976" max="10976" width="10.33203125" style="48" customWidth="1"/>
    <col min="10977" max="10977" width="9.44140625" style="48" customWidth="1"/>
    <col min="10978" max="11225" width="8" style="48"/>
    <col min="11226" max="11226" width="8.5546875" style="48" customWidth="1"/>
    <col min="11227" max="11227" width="29.5546875" style="48" customWidth="1"/>
    <col min="11228" max="11228" width="21.109375" style="48" customWidth="1"/>
    <col min="11229" max="11229" width="13.44140625" style="48" bestFit="1" customWidth="1"/>
    <col min="11230" max="11230" width="12.88671875" style="48" customWidth="1"/>
    <col min="11231" max="11231" width="9.109375" style="48" customWidth="1"/>
    <col min="11232" max="11232" width="10.33203125" style="48" customWidth="1"/>
    <col min="11233" max="11233" width="9.44140625" style="48" customWidth="1"/>
    <col min="11234" max="11481" width="8" style="48"/>
    <col min="11482" max="11482" width="8.5546875" style="48" customWidth="1"/>
    <col min="11483" max="11483" width="29.5546875" style="48" customWidth="1"/>
    <col min="11484" max="11484" width="21.109375" style="48" customWidth="1"/>
    <col min="11485" max="11485" width="13.44140625" style="48" bestFit="1" customWidth="1"/>
    <col min="11486" max="11486" width="12.88671875" style="48" customWidth="1"/>
    <col min="11487" max="11487" width="9.109375" style="48" customWidth="1"/>
    <col min="11488" max="11488" width="10.33203125" style="48" customWidth="1"/>
    <col min="11489" max="11489" width="9.44140625" style="48" customWidth="1"/>
    <col min="11490" max="11737" width="8" style="48"/>
    <col min="11738" max="11738" width="8.5546875" style="48" customWidth="1"/>
    <col min="11739" max="11739" width="29.5546875" style="48" customWidth="1"/>
    <col min="11740" max="11740" width="21.109375" style="48" customWidth="1"/>
    <col min="11741" max="11741" width="13.44140625" style="48" bestFit="1" customWidth="1"/>
    <col min="11742" max="11742" width="12.88671875" style="48" customWidth="1"/>
    <col min="11743" max="11743" width="9.109375" style="48" customWidth="1"/>
    <col min="11744" max="11744" width="10.33203125" style="48" customWidth="1"/>
    <col min="11745" max="11745" width="9.44140625" style="48" customWidth="1"/>
    <col min="11746" max="11993" width="8" style="48"/>
    <col min="11994" max="11994" width="8.5546875" style="48" customWidth="1"/>
    <col min="11995" max="11995" width="29.5546875" style="48" customWidth="1"/>
    <col min="11996" max="11996" width="21.109375" style="48" customWidth="1"/>
    <col min="11997" max="11997" width="13.44140625" style="48" bestFit="1" customWidth="1"/>
    <col min="11998" max="11998" width="12.88671875" style="48" customWidth="1"/>
    <col min="11999" max="11999" width="9.109375" style="48" customWidth="1"/>
    <col min="12000" max="12000" width="10.33203125" style="48" customWidth="1"/>
    <col min="12001" max="12001" width="9.44140625" style="48" customWidth="1"/>
    <col min="12002" max="12249" width="8" style="48"/>
    <col min="12250" max="12250" width="8.5546875" style="48" customWidth="1"/>
    <col min="12251" max="12251" width="29.5546875" style="48" customWidth="1"/>
    <col min="12252" max="12252" width="21.109375" style="48" customWidth="1"/>
    <col min="12253" max="12253" width="13.44140625" style="48" bestFit="1" customWidth="1"/>
    <col min="12254" max="12254" width="12.88671875" style="48" customWidth="1"/>
    <col min="12255" max="12255" width="9.109375" style="48" customWidth="1"/>
    <col min="12256" max="12256" width="10.33203125" style="48" customWidth="1"/>
    <col min="12257" max="12257" width="9.44140625" style="48" customWidth="1"/>
    <col min="12258" max="12505" width="8" style="48"/>
    <col min="12506" max="12506" width="8.5546875" style="48" customWidth="1"/>
    <col min="12507" max="12507" width="29.5546875" style="48" customWidth="1"/>
    <col min="12508" max="12508" width="21.109375" style="48" customWidth="1"/>
    <col min="12509" max="12509" width="13.44140625" style="48" bestFit="1" customWidth="1"/>
    <col min="12510" max="12510" width="12.88671875" style="48" customWidth="1"/>
    <col min="12511" max="12511" width="9.109375" style="48" customWidth="1"/>
    <col min="12512" max="12512" width="10.33203125" style="48" customWidth="1"/>
    <col min="12513" max="12513" width="9.44140625" style="48" customWidth="1"/>
    <col min="12514" max="12761" width="8" style="48"/>
    <col min="12762" max="12762" width="8.5546875" style="48" customWidth="1"/>
    <col min="12763" max="12763" width="29.5546875" style="48" customWidth="1"/>
    <col min="12764" max="12764" width="21.109375" style="48" customWidth="1"/>
    <col min="12765" max="12765" width="13.44140625" style="48" bestFit="1" customWidth="1"/>
    <col min="12766" max="12766" width="12.88671875" style="48" customWidth="1"/>
    <col min="12767" max="12767" width="9.109375" style="48" customWidth="1"/>
    <col min="12768" max="12768" width="10.33203125" style="48" customWidth="1"/>
    <col min="12769" max="12769" width="9.44140625" style="48" customWidth="1"/>
    <col min="12770" max="13017" width="8" style="48"/>
    <col min="13018" max="13018" width="8.5546875" style="48" customWidth="1"/>
    <col min="13019" max="13019" width="29.5546875" style="48" customWidth="1"/>
    <col min="13020" max="13020" width="21.109375" style="48" customWidth="1"/>
    <col min="13021" max="13021" width="13.44140625" style="48" bestFit="1" customWidth="1"/>
    <col min="13022" max="13022" width="12.88671875" style="48" customWidth="1"/>
    <col min="13023" max="13023" width="9.109375" style="48" customWidth="1"/>
    <col min="13024" max="13024" width="10.33203125" style="48" customWidth="1"/>
    <col min="13025" max="13025" width="9.44140625" style="48" customWidth="1"/>
    <col min="13026" max="13273" width="8" style="48"/>
    <col min="13274" max="13274" width="8.5546875" style="48" customWidth="1"/>
    <col min="13275" max="13275" width="29.5546875" style="48" customWidth="1"/>
    <col min="13276" max="13276" width="21.109375" style="48" customWidth="1"/>
    <col min="13277" max="13277" width="13.44140625" style="48" bestFit="1" customWidth="1"/>
    <col min="13278" max="13278" width="12.88671875" style="48" customWidth="1"/>
    <col min="13279" max="13279" width="9.109375" style="48" customWidth="1"/>
    <col min="13280" max="13280" width="10.33203125" style="48" customWidth="1"/>
    <col min="13281" max="13281" width="9.44140625" style="48" customWidth="1"/>
    <col min="13282" max="13529" width="8" style="48"/>
    <col min="13530" max="13530" width="8.5546875" style="48" customWidth="1"/>
    <col min="13531" max="13531" width="29.5546875" style="48" customWidth="1"/>
    <col min="13532" max="13532" width="21.109375" style="48" customWidth="1"/>
    <col min="13533" max="13533" width="13.44140625" style="48" bestFit="1" customWidth="1"/>
    <col min="13534" max="13534" width="12.88671875" style="48" customWidth="1"/>
    <col min="13535" max="13535" width="9.109375" style="48" customWidth="1"/>
    <col min="13536" max="13536" width="10.33203125" style="48" customWidth="1"/>
    <col min="13537" max="13537" width="9.44140625" style="48" customWidth="1"/>
    <col min="13538" max="13785" width="8" style="48"/>
    <col min="13786" max="13786" width="8.5546875" style="48" customWidth="1"/>
    <col min="13787" max="13787" width="29.5546875" style="48" customWidth="1"/>
    <col min="13788" max="13788" width="21.109375" style="48" customWidth="1"/>
    <col min="13789" max="13789" width="13.44140625" style="48" bestFit="1" customWidth="1"/>
    <col min="13790" max="13790" width="12.88671875" style="48" customWidth="1"/>
    <col min="13791" max="13791" width="9.109375" style="48" customWidth="1"/>
    <col min="13792" max="13792" width="10.33203125" style="48" customWidth="1"/>
    <col min="13793" max="13793" width="9.44140625" style="48" customWidth="1"/>
    <col min="13794" max="14041" width="8" style="48"/>
    <col min="14042" max="14042" width="8.5546875" style="48" customWidth="1"/>
    <col min="14043" max="14043" width="29.5546875" style="48" customWidth="1"/>
    <col min="14044" max="14044" width="21.109375" style="48" customWidth="1"/>
    <col min="14045" max="14045" width="13.44140625" style="48" bestFit="1" customWidth="1"/>
    <col min="14046" max="14046" width="12.88671875" style="48" customWidth="1"/>
    <col min="14047" max="14047" width="9.109375" style="48" customWidth="1"/>
    <col min="14048" max="14048" width="10.33203125" style="48" customWidth="1"/>
    <col min="14049" max="14049" width="9.44140625" style="48" customWidth="1"/>
    <col min="14050" max="14297" width="8" style="48"/>
    <col min="14298" max="14298" width="8.5546875" style="48" customWidth="1"/>
    <col min="14299" max="14299" width="29.5546875" style="48" customWidth="1"/>
    <col min="14300" max="14300" width="21.109375" style="48" customWidth="1"/>
    <col min="14301" max="14301" width="13.44140625" style="48" bestFit="1" customWidth="1"/>
    <col min="14302" max="14302" width="12.88671875" style="48" customWidth="1"/>
    <col min="14303" max="14303" width="9.109375" style="48" customWidth="1"/>
    <col min="14304" max="14304" width="10.33203125" style="48" customWidth="1"/>
    <col min="14305" max="14305" width="9.44140625" style="48" customWidth="1"/>
    <col min="14306" max="14553" width="8" style="48"/>
    <col min="14554" max="14554" width="8.5546875" style="48" customWidth="1"/>
    <col min="14555" max="14555" width="29.5546875" style="48" customWidth="1"/>
    <col min="14556" max="14556" width="21.109375" style="48" customWidth="1"/>
    <col min="14557" max="14557" width="13.44140625" style="48" bestFit="1" customWidth="1"/>
    <col min="14558" max="14558" width="12.88671875" style="48" customWidth="1"/>
    <col min="14559" max="14559" width="9.109375" style="48" customWidth="1"/>
    <col min="14560" max="14560" width="10.33203125" style="48" customWidth="1"/>
    <col min="14561" max="14561" width="9.44140625" style="48" customWidth="1"/>
    <col min="14562" max="14809" width="8" style="48"/>
    <col min="14810" max="14810" width="8.5546875" style="48" customWidth="1"/>
    <col min="14811" max="14811" width="29.5546875" style="48" customWidth="1"/>
    <col min="14812" max="14812" width="21.109375" style="48" customWidth="1"/>
    <col min="14813" max="14813" width="13.44140625" style="48" bestFit="1" customWidth="1"/>
    <col min="14814" max="14814" width="12.88671875" style="48" customWidth="1"/>
    <col min="14815" max="14815" width="9.109375" style="48" customWidth="1"/>
    <col min="14816" max="14816" width="10.33203125" style="48" customWidth="1"/>
    <col min="14817" max="14817" width="9.44140625" style="48" customWidth="1"/>
    <col min="14818" max="15065" width="8" style="48"/>
    <col min="15066" max="15066" width="8.5546875" style="48" customWidth="1"/>
    <col min="15067" max="15067" width="29.5546875" style="48" customWidth="1"/>
    <col min="15068" max="15068" width="21.109375" style="48" customWidth="1"/>
    <col min="15069" max="15069" width="13.44140625" style="48" bestFit="1" customWidth="1"/>
    <col min="15070" max="15070" width="12.88671875" style="48" customWidth="1"/>
    <col min="15071" max="15071" width="9.109375" style="48" customWidth="1"/>
    <col min="15072" max="15072" width="10.33203125" style="48" customWidth="1"/>
    <col min="15073" max="15073" width="9.44140625" style="48" customWidth="1"/>
    <col min="15074" max="15321" width="8" style="48"/>
    <col min="15322" max="15322" width="8.5546875" style="48" customWidth="1"/>
    <col min="15323" max="15323" width="29.5546875" style="48" customWidth="1"/>
    <col min="15324" max="15324" width="21.109375" style="48" customWidth="1"/>
    <col min="15325" max="15325" width="13.44140625" style="48" bestFit="1" customWidth="1"/>
    <col min="15326" max="15326" width="12.88671875" style="48" customWidth="1"/>
    <col min="15327" max="15327" width="9.109375" style="48" customWidth="1"/>
    <col min="15328" max="15328" width="10.33203125" style="48" customWidth="1"/>
    <col min="15329" max="15329" width="9.44140625" style="48" customWidth="1"/>
    <col min="15330" max="15577" width="8" style="48"/>
    <col min="15578" max="15578" width="8.5546875" style="48" customWidth="1"/>
    <col min="15579" max="15579" width="29.5546875" style="48" customWidth="1"/>
    <col min="15580" max="15580" width="21.109375" style="48" customWidth="1"/>
    <col min="15581" max="15581" width="13.44140625" style="48" bestFit="1" customWidth="1"/>
    <col min="15582" max="15582" width="12.88671875" style="48" customWidth="1"/>
    <col min="15583" max="15583" width="9.109375" style="48" customWidth="1"/>
    <col min="15584" max="15584" width="10.33203125" style="48" customWidth="1"/>
    <col min="15585" max="15585" width="9.44140625" style="48" customWidth="1"/>
    <col min="15586" max="15833" width="8" style="48"/>
    <col min="15834" max="15834" width="8.5546875" style="48" customWidth="1"/>
    <col min="15835" max="15835" width="29.5546875" style="48" customWidth="1"/>
    <col min="15836" max="15836" width="21.109375" style="48" customWidth="1"/>
    <col min="15837" max="15837" width="13.44140625" style="48" bestFit="1" customWidth="1"/>
    <col min="15838" max="15838" width="12.88671875" style="48" customWidth="1"/>
    <col min="15839" max="15839" width="9.109375" style="48" customWidth="1"/>
    <col min="15840" max="15840" width="10.33203125" style="48" customWidth="1"/>
    <col min="15841" max="15841" width="9.44140625" style="48" customWidth="1"/>
    <col min="15842" max="16089" width="8" style="48"/>
    <col min="16090" max="16090" width="8.5546875" style="48" customWidth="1"/>
    <col min="16091" max="16091" width="29.5546875" style="48" customWidth="1"/>
    <col min="16092" max="16092" width="21.109375" style="48" customWidth="1"/>
    <col min="16093" max="16093" width="13.44140625" style="48" bestFit="1" customWidth="1"/>
    <col min="16094" max="16094" width="12.88671875" style="48" customWidth="1"/>
    <col min="16095" max="16095" width="9.109375" style="48" customWidth="1"/>
    <col min="16096" max="16096" width="10.33203125" style="48" customWidth="1"/>
    <col min="16097" max="16097" width="9.44140625" style="48" customWidth="1"/>
    <col min="16098" max="16384" width="8" style="48"/>
  </cols>
  <sheetData>
    <row r="1" spans="1:7" x14ac:dyDescent="0.6">
      <c r="A1" s="161" t="s">
        <v>255</v>
      </c>
      <c r="B1" s="161"/>
      <c r="C1" s="161"/>
      <c r="D1" s="161"/>
      <c r="E1" s="161"/>
      <c r="F1" s="161"/>
      <c r="G1" s="161"/>
    </row>
    <row r="2" spans="1:7" x14ac:dyDescent="0.6">
      <c r="A2" s="161" t="s">
        <v>254</v>
      </c>
      <c r="B2" s="161"/>
      <c r="C2" s="161"/>
      <c r="D2" s="161"/>
      <c r="E2" s="161"/>
      <c r="F2" s="161"/>
      <c r="G2" s="161"/>
    </row>
    <row r="4" spans="1:7" ht="25.8" thickBot="1" x14ac:dyDescent="0.65">
      <c r="A4" s="159" t="s">
        <v>256</v>
      </c>
      <c r="B4" s="159"/>
      <c r="C4" s="159"/>
      <c r="D4" s="159"/>
      <c r="E4" s="159"/>
      <c r="F4" s="159"/>
      <c r="G4" s="60"/>
    </row>
    <row r="5" spans="1:7" x14ac:dyDescent="0.6">
      <c r="A5" s="65"/>
      <c r="B5" s="65" t="s">
        <v>13</v>
      </c>
      <c r="C5" s="66" t="s">
        <v>14</v>
      </c>
      <c r="D5" s="66" t="s">
        <v>15</v>
      </c>
      <c r="E5" s="66" t="s">
        <v>16</v>
      </c>
      <c r="F5" s="66" t="s">
        <v>17</v>
      </c>
      <c r="G5" s="66" t="s">
        <v>18</v>
      </c>
    </row>
    <row r="6" spans="1:7" x14ac:dyDescent="0.6">
      <c r="A6" s="52">
        <v>1</v>
      </c>
      <c r="B6" s="115" t="s">
        <v>257</v>
      </c>
      <c r="C6" s="76" t="s">
        <v>202</v>
      </c>
      <c r="D6" s="77">
        <v>483</v>
      </c>
      <c r="E6" s="77">
        <v>3866</v>
      </c>
      <c r="F6" s="77">
        <v>174</v>
      </c>
      <c r="G6" s="77">
        <v>4523</v>
      </c>
    </row>
    <row r="7" spans="1:7" x14ac:dyDescent="0.6">
      <c r="A7" s="52">
        <v>2</v>
      </c>
      <c r="B7" s="53" t="s">
        <v>258</v>
      </c>
      <c r="C7" s="53" t="s">
        <v>65</v>
      </c>
      <c r="D7" s="63">
        <v>44</v>
      </c>
      <c r="E7" s="63">
        <v>1756</v>
      </c>
      <c r="F7" s="63">
        <v>0</v>
      </c>
      <c r="G7" s="63">
        <v>1800</v>
      </c>
    </row>
    <row r="8" spans="1:7" x14ac:dyDescent="0.6">
      <c r="A8" s="52">
        <v>3</v>
      </c>
      <c r="B8" s="76" t="s">
        <v>259</v>
      </c>
      <c r="C8" s="76" t="s">
        <v>202</v>
      </c>
      <c r="D8" s="77">
        <v>203</v>
      </c>
      <c r="E8" s="77">
        <v>1585</v>
      </c>
      <c r="F8" s="77">
        <v>0</v>
      </c>
      <c r="G8" s="77">
        <v>1788</v>
      </c>
    </row>
    <row r="9" spans="1:7" x14ac:dyDescent="0.6">
      <c r="A9" s="52">
        <v>4</v>
      </c>
      <c r="B9" s="53" t="s">
        <v>260</v>
      </c>
      <c r="C9" s="53" t="s">
        <v>64</v>
      </c>
      <c r="D9" s="63">
        <v>0</v>
      </c>
      <c r="E9" s="63">
        <v>950</v>
      </c>
      <c r="F9" s="63">
        <v>0</v>
      </c>
      <c r="G9" s="63">
        <v>950</v>
      </c>
    </row>
    <row r="10" spans="1:7" x14ac:dyDescent="0.6">
      <c r="A10" s="52">
        <v>5</v>
      </c>
      <c r="B10" s="76" t="s">
        <v>261</v>
      </c>
      <c r="C10" s="76" t="s">
        <v>224</v>
      </c>
      <c r="D10" s="78">
        <v>0</v>
      </c>
      <c r="E10" s="78">
        <v>888</v>
      </c>
      <c r="F10" s="78">
        <v>0</v>
      </c>
      <c r="G10" s="78">
        <v>888</v>
      </c>
    </row>
    <row r="11" spans="1:7" x14ac:dyDescent="0.6">
      <c r="A11" s="52">
        <v>6</v>
      </c>
      <c r="B11" s="53" t="s">
        <v>262</v>
      </c>
      <c r="C11" s="53" t="s">
        <v>47</v>
      </c>
      <c r="D11" s="63">
        <v>0</v>
      </c>
      <c r="E11" s="63">
        <v>780</v>
      </c>
      <c r="F11" s="63">
        <v>0</v>
      </c>
      <c r="G11" s="63">
        <v>780</v>
      </c>
    </row>
    <row r="12" spans="1:7" x14ac:dyDescent="0.6">
      <c r="A12" s="52">
        <v>7</v>
      </c>
      <c r="B12" s="76" t="s">
        <v>263</v>
      </c>
      <c r="C12" s="76" t="s">
        <v>55</v>
      </c>
      <c r="D12" s="78">
        <v>300</v>
      </c>
      <c r="E12" s="78">
        <v>250</v>
      </c>
      <c r="F12" s="78">
        <v>0</v>
      </c>
      <c r="G12" s="78">
        <v>550</v>
      </c>
    </row>
    <row r="13" spans="1:7" x14ac:dyDescent="0.6">
      <c r="A13" s="52">
        <v>8</v>
      </c>
      <c r="B13" s="53" t="s">
        <v>264</v>
      </c>
      <c r="C13" s="53" t="s">
        <v>56</v>
      </c>
      <c r="D13" s="63">
        <v>0</v>
      </c>
      <c r="E13" s="63">
        <v>300</v>
      </c>
      <c r="F13" s="63">
        <v>156</v>
      </c>
      <c r="G13" s="63">
        <v>456</v>
      </c>
    </row>
    <row r="14" spans="1:7" x14ac:dyDescent="0.6">
      <c r="A14" s="52">
        <v>9</v>
      </c>
      <c r="B14" s="76" t="s">
        <v>265</v>
      </c>
      <c r="C14" s="76" t="s">
        <v>64</v>
      </c>
      <c r="D14" s="78">
        <v>250</v>
      </c>
      <c r="E14" s="78">
        <v>50</v>
      </c>
      <c r="F14" s="78">
        <v>150</v>
      </c>
      <c r="G14" s="78">
        <v>450</v>
      </c>
    </row>
    <row r="15" spans="1:7" x14ac:dyDescent="0.6">
      <c r="A15" s="52">
        <v>10</v>
      </c>
      <c r="B15" s="53" t="s">
        <v>266</v>
      </c>
      <c r="C15" s="53" t="s">
        <v>56</v>
      </c>
      <c r="D15" s="63">
        <v>0</v>
      </c>
      <c r="E15" s="63">
        <v>350</v>
      </c>
      <c r="F15" s="63">
        <v>50</v>
      </c>
      <c r="G15" s="63">
        <v>400</v>
      </c>
    </row>
    <row r="16" spans="1:7" x14ac:dyDescent="0.6">
      <c r="A16" s="67"/>
      <c r="B16" s="67"/>
      <c r="C16" s="67"/>
      <c r="D16" s="68"/>
      <c r="E16" s="68"/>
      <c r="F16" s="68"/>
      <c r="G16" s="69"/>
    </row>
    <row r="17" spans="1:7" x14ac:dyDescent="0.6">
      <c r="A17" s="61"/>
      <c r="B17" s="61"/>
      <c r="C17" s="61"/>
      <c r="D17" s="61"/>
      <c r="E17" s="61"/>
      <c r="F17" s="61"/>
      <c r="G17" s="61"/>
    </row>
    <row r="18" spans="1:7" ht="25.8" thickBot="1" x14ac:dyDescent="0.65">
      <c r="A18" s="160" t="s">
        <v>231</v>
      </c>
      <c r="B18" s="160"/>
      <c r="C18" s="160"/>
      <c r="D18" s="160"/>
      <c r="E18" s="160"/>
      <c r="F18" s="160"/>
      <c r="G18" s="62"/>
    </row>
    <row r="19" spans="1:7" x14ac:dyDescent="0.6">
      <c r="A19" s="64"/>
      <c r="B19" s="50" t="s">
        <v>13</v>
      </c>
      <c r="C19" s="51" t="s">
        <v>14</v>
      </c>
      <c r="D19" s="51" t="s">
        <v>15</v>
      </c>
      <c r="E19" s="51" t="s">
        <v>16</v>
      </c>
      <c r="F19" s="51" t="s">
        <v>17</v>
      </c>
      <c r="G19" s="51" t="s">
        <v>18</v>
      </c>
    </row>
    <row r="20" spans="1:7" x14ac:dyDescent="0.6">
      <c r="A20" s="52">
        <v>1</v>
      </c>
      <c r="B20" s="75" t="s">
        <v>247</v>
      </c>
      <c r="C20" s="75" t="s">
        <v>55</v>
      </c>
      <c r="D20" s="73">
        <v>300</v>
      </c>
      <c r="E20" s="73">
        <v>200</v>
      </c>
      <c r="F20" s="73">
        <v>0</v>
      </c>
      <c r="G20" s="131">
        <v>500</v>
      </c>
    </row>
    <row r="21" spans="1:7" x14ac:dyDescent="0.6">
      <c r="A21" s="52">
        <v>2</v>
      </c>
      <c r="B21" s="53" t="s">
        <v>267</v>
      </c>
      <c r="C21" s="53" t="s">
        <v>63</v>
      </c>
      <c r="D21" s="63">
        <v>10</v>
      </c>
      <c r="E21" s="63">
        <v>170</v>
      </c>
      <c r="F21" s="63">
        <v>0</v>
      </c>
      <c r="G21" s="116">
        <v>180</v>
      </c>
    </row>
    <row r="22" spans="1:7" x14ac:dyDescent="0.6">
      <c r="A22" s="52">
        <v>3</v>
      </c>
      <c r="B22" s="75" t="s">
        <v>245</v>
      </c>
      <c r="C22" s="75" t="s">
        <v>246</v>
      </c>
      <c r="D22" s="74">
        <v>127</v>
      </c>
      <c r="E22" s="74">
        <v>52</v>
      </c>
      <c r="F22" s="74">
        <v>0</v>
      </c>
      <c r="G22" s="131">
        <v>179</v>
      </c>
    </row>
    <row r="23" spans="1:7" x14ac:dyDescent="0.6">
      <c r="A23" s="52">
        <v>4</v>
      </c>
      <c r="B23" s="53" t="s">
        <v>268</v>
      </c>
      <c r="C23" s="53" t="s">
        <v>63</v>
      </c>
      <c r="D23" s="63">
        <v>0</v>
      </c>
      <c r="E23" s="63">
        <v>150</v>
      </c>
      <c r="F23" s="63">
        <v>0</v>
      </c>
      <c r="G23" s="116">
        <v>150</v>
      </c>
    </row>
    <row r="24" spans="1:7" x14ac:dyDescent="0.6">
      <c r="A24" s="52">
        <v>5</v>
      </c>
      <c r="B24" s="75" t="s">
        <v>269</v>
      </c>
      <c r="C24" s="75" t="s">
        <v>246</v>
      </c>
      <c r="D24" s="73">
        <v>127</v>
      </c>
      <c r="E24" s="73">
        <v>12</v>
      </c>
      <c r="F24" s="73">
        <v>0</v>
      </c>
      <c r="G24" s="131">
        <v>139</v>
      </c>
    </row>
    <row r="25" spans="1:7" x14ac:dyDescent="0.6">
      <c r="A25" s="52">
        <v>6</v>
      </c>
      <c r="B25" s="53" t="s">
        <v>271</v>
      </c>
      <c r="C25" s="53" t="s">
        <v>45</v>
      </c>
      <c r="D25" s="109">
        <v>0</v>
      </c>
      <c r="E25" s="109">
        <v>97</v>
      </c>
      <c r="F25" s="109">
        <v>0</v>
      </c>
      <c r="G25" s="116">
        <v>97</v>
      </c>
    </row>
    <row r="26" spans="1:7" x14ac:dyDescent="0.6">
      <c r="A26" s="52">
        <v>6</v>
      </c>
      <c r="B26" s="75" t="s">
        <v>272</v>
      </c>
      <c r="C26" s="75" t="s">
        <v>45</v>
      </c>
      <c r="D26" s="74">
        <v>0</v>
      </c>
      <c r="E26" s="74">
        <v>97</v>
      </c>
      <c r="F26" s="74">
        <v>0</v>
      </c>
      <c r="G26" s="131">
        <v>97</v>
      </c>
    </row>
    <row r="27" spans="1:7" x14ac:dyDescent="0.6">
      <c r="A27" s="52">
        <v>7</v>
      </c>
      <c r="B27" s="53" t="s">
        <v>270</v>
      </c>
      <c r="C27" s="53" t="s">
        <v>193</v>
      </c>
      <c r="D27" s="110">
        <v>0</v>
      </c>
      <c r="E27" s="110">
        <v>56</v>
      </c>
      <c r="F27" s="110">
        <v>0</v>
      </c>
      <c r="G27" s="116">
        <v>56</v>
      </c>
    </row>
    <row r="28" spans="1:7" x14ac:dyDescent="0.6">
      <c r="A28" s="52">
        <v>8</v>
      </c>
      <c r="B28" s="75" t="s">
        <v>242</v>
      </c>
      <c r="C28" s="75" t="s">
        <v>76</v>
      </c>
      <c r="D28" s="73">
        <v>10</v>
      </c>
      <c r="E28" s="73">
        <v>35</v>
      </c>
      <c r="F28" s="73">
        <v>0</v>
      </c>
      <c r="G28" s="131">
        <v>45</v>
      </c>
    </row>
    <row r="29" spans="1:7" x14ac:dyDescent="0.6">
      <c r="A29" s="52">
        <v>9</v>
      </c>
      <c r="B29" s="53" t="s">
        <v>273</v>
      </c>
      <c r="C29" s="53" t="s">
        <v>53</v>
      </c>
      <c r="D29" s="63">
        <v>10</v>
      </c>
      <c r="E29" s="63">
        <v>30</v>
      </c>
      <c r="F29" s="63">
        <v>0</v>
      </c>
      <c r="G29" s="116">
        <v>40</v>
      </c>
    </row>
    <row r="30" spans="1:7" x14ac:dyDescent="0.6">
      <c r="A30" s="52">
        <v>9</v>
      </c>
      <c r="B30" s="75" t="s">
        <v>274</v>
      </c>
      <c r="C30" s="75" t="s">
        <v>53</v>
      </c>
      <c r="D30" s="73">
        <v>10</v>
      </c>
      <c r="E30" s="73">
        <v>30</v>
      </c>
      <c r="F30" s="73">
        <v>0</v>
      </c>
      <c r="G30" s="131">
        <v>40</v>
      </c>
    </row>
  </sheetData>
  <mergeCells count="4">
    <mergeCell ref="A4:F4"/>
    <mergeCell ref="A18:F18"/>
    <mergeCell ref="A1:G1"/>
    <mergeCell ref="A2:G2"/>
  </mergeCells>
  <pageMargins left="0.5" right="0.5" top="0.42" bottom="0.32" header="0.5" footer="0.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>
      <selection sqref="A1:G1"/>
    </sheetView>
  </sheetViews>
  <sheetFormatPr defaultRowHeight="13.2" x14ac:dyDescent="0.25"/>
  <cols>
    <col min="1" max="1" width="28.6640625" customWidth="1"/>
    <col min="2" max="2" width="6.44140625" bestFit="1" customWidth="1"/>
    <col min="3" max="3" width="29.44140625" customWidth="1"/>
    <col min="4" max="4" width="9.77734375" customWidth="1"/>
    <col min="5" max="5" width="17.5546875" customWidth="1"/>
    <col min="6" max="6" width="6.5546875" customWidth="1"/>
    <col min="7" max="7" width="7.5546875" bestFit="1" customWidth="1"/>
  </cols>
  <sheetData>
    <row r="1" spans="1:7" ht="21" thickBot="1" x14ac:dyDescent="0.4">
      <c r="A1" s="164" t="s">
        <v>275</v>
      </c>
      <c r="B1" s="164"/>
      <c r="C1" s="164"/>
      <c r="D1" s="164"/>
      <c r="E1" s="164"/>
      <c r="F1" s="164"/>
      <c r="G1" s="164"/>
    </row>
    <row r="2" spans="1:7" ht="20.399999999999999" x14ac:dyDescent="0.35">
      <c r="A2" s="133" t="s">
        <v>24</v>
      </c>
      <c r="B2" s="133"/>
      <c r="C2" s="146">
        <f>D56+G18+G51</f>
        <v>297643</v>
      </c>
    </row>
    <row r="3" spans="1:7" x14ac:dyDescent="0.25">
      <c r="A3" s="134" t="s">
        <v>25</v>
      </c>
      <c r="B3" s="134" t="s">
        <v>26</v>
      </c>
      <c r="C3" s="134" t="s">
        <v>25</v>
      </c>
      <c r="D3" s="134" t="s">
        <v>26</v>
      </c>
      <c r="E3" s="165" t="s">
        <v>27</v>
      </c>
      <c r="F3" s="165"/>
      <c r="G3" s="135" t="s">
        <v>26</v>
      </c>
    </row>
    <row r="4" spans="1:7" x14ac:dyDescent="0.25">
      <c r="A4" t="s">
        <v>134</v>
      </c>
      <c r="B4">
        <v>59</v>
      </c>
      <c r="C4" t="s">
        <v>174</v>
      </c>
      <c r="D4">
        <v>60</v>
      </c>
      <c r="E4" t="s">
        <v>214</v>
      </c>
      <c r="G4">
        <v>465</v>
      </c>
    </row>
    <row r="5" spans="1:7" x14ac:dyDescent="0.25">
      <c r="A5" t="s">
        <v>173</v>
      </c>
      <c r="B5">
        <v>5538</v>
      </c>
      <c r="C5" t="s">
        <v>118</v>
      </c>
      <c r="D5">
        <v>1334</v>
      </c>
      <c r="E5" t="s">
        <v>197</v>
      </c>
      <c r="G5">
        <v>0</v>
      </c>
    </row>
    <row r="6" spans="1:7" x14ac:dyDescent="0.25">
      <c r="A6" t="s">
        <v>67</v>
      </c>
      <c r="B6">
        <v>77</v>
      </c>
      <c r="C6" t="s">
        <v>142</v>
      </c>
      <c r="D6">
        <v>3292</v>
      </c>
      <c r="E6" t="s">
        <v>96</v>
      </c>
      <c r="G6">
        <v>58</v>
      </c>
    </row>
    <row r="7" spans="1:7" x14ac:dyDescent="0.25">
      <c r="A7" t="s">
        <v>132</v>
      </c>
      <c r="B7">
        <v>2995</v>
      </c>
      <c r="C7" t="s">
        <v>181</v>
      </c>
      <c r="D7">
        <v>12</v>
      </c>
      <c r="E7" t="s">
        <v>97</v>
      </c>
      <c r="G7">
        <v>380</v>
      </c>
    </row>
    <row r="8" spans="1:7" x14ac:dyDescent="0.25">
      <c r="A8" t="s">
        <v>172</v>
      </c>
      <c r="B8">
        <v>153</v>
      </c>
      <c r="C8" t="s">
        <v>159</v>
      </c>
      <c r="D8">
        <v>863</v>
      </c>
      <c r="E8" t="s">
        <v>98</v>
      </c>
      <c r="G8">
        <v>766</v>
      </c>
    </row>
    <row r="9" spans="1:7" x14ac:dyDescent="0.25">
      <c r="A9" t="s">
        <v>71</v>
      </c>
      <c r="B9">
        <v>196</v>
      </c>
      <c r="C9" t="s">
        <v>124</v>
      </c>
      <c r="D9">
        <v>330</v>
      </c>
      <c r="E9" t="s">
        <v>99</v>
      </c>
      <c r="G9">
        <v>207</v>
      </c>
    </row>
    <row r="10" spans="1:7" x14ac:dyDescent="0.25">
      <c r="A10" t="s">
        <v>109</v>
      </c>
      <c r="B10">
        <v>4943</v>
      </c>
      <c r="C10" t="s">
        <v>126</v>
      </c>
      <c r="D10">
        <v>388</v>
      </c>
      <c r="E10" t="s">
        <v>216</v>
      </c>
      <c r="G10">
        <v>144</v>
      </c>
    </row>
    <row r="11" spans="1:7" x14ac:dyDescent="0.25">
      <c r="A11" t="s">
        <v>72</v>
      </c>
      <c r="B11">
        <v>467</v>
      </c>
      <c r="C11" t="s">
        <v>205</v>
      </c>
      <c r="D11">
        <v>16546</v>
      </c>
      <c r="E11" t="s">
        <v>215</v>
      </c>
      <c r="G11">
        <v>1132</v>
      </c>
    </row>
    <row r="12" spans="1:7" x14ac:dyDescent="0.25">
      <c r="A12" t="s">
        <v>138</v>
      </c>
      <c r="B12">
        <v>1733</v>
      </c>
      <c r="C12" t="s">
        <v>151</v>
      </c>
      <c r="D12">
        <v>265</v>
      </c>
      <c r="E12" t="s">
        <v>217</v>
      </c>
      <c r="G12">
        <v>197</v>
      </c>
    </row>
    <row r="13" spans="1:7" x14ac:dyDescent="0.25">
      <c r="A13" t="s">
        <v>176</v>
      </c>
      <c r="B13">
        <v>12</v>
      </c>
      <c r="C13" t="s">
        <v>161</v>
      </c>
      <c r="D13">
        <v>6</v>
      </c>
      <c r="E13" t="s">
        <v>68</v>
      </c>
      <c r="G13">
        <v>2247</v>
      </c>
    </row>
    <row r="14" spans="1:7" x14ac:dyDescent="0.25">
      <c r="A14" t="s">
        <v>125</v>
      </c>
      <c r="B14">
        <v>3181</v>
      </c>
      <c r="C14" t="s">
        <v>171</v>
      </c>
      <c r="D14">
        <v>8</v>
      </c>
      <c r="E14" t="s">
        <v>69</v>
      </c>
      <c r="G14">
        <v>791</v>
      </c>
    </row>
    <row r="15" spans="1:7" x14ac:dyDescent="0.25">
      <c r="A15" t="s">
        <v>160</v>
      </c>
      <c r="B15">
        <v>515</v>
      </c>
      <c r="C15" t="s">
        <v>110</v>
      </c>
      <c r="D15">
        <v>13568</v>
      </c>
      <c r="E15" s="136" t="s">
        <v>276</v>
      </c>
      <c r="G15">
        <v>693</v>
      </c>
    </row>
    <row r="16" spans="1:7" x14ac:dyDescent="0.25">
      <c r="A16" t="s">
        <v>144</v>
      </c>
      <c r="B16">
        <v>3841</v>
      </c>
      <c r="C16" t="s">
        <v>107</v>
      </c>
      <c r="D16">
        <v>311</v>
      </c>
      <c r="E16" t="s">
        <v>70</v>
      </c>
      <c r="G16">
        <v>20401</v>
      </c>
    </row>
    <row r="17" spans="1:7" x14ac:dyDescent="0.25">
      <c r="A17" t="s">
        <v>119</v>
      </c>
      <c r="B17">
        <v>3488</v>
      </c>
      <c r="C17" t="s">
        <v>164</v>
      </c>
      <c r="D17">
        <v>46</v>
      </c>
      <c r="E17" t="s">
        <v>186</v>
      </c>
      <c r="G17">
        <v>27888</v>
      </c>
    </row>
    <row r="18" spans="1:7" x14ac:dyDescent="0.25">
      <c r="A18" t="s">
        <v>185</v>
      </c>
      <c r="B18">
        <v>279</v>
      </c>
      <c r="C18" t="s">
        <v>117</v>
      </c>
      <c r="D18">
        <v>934</v>
      </c>
      <c r="E18" s="137" t="s">
        <v>27</v>
      </c>
      <c r="F18" s="137"/>
      <c r="G18" s="137">
        <f>SUM(G4:G17)</f>
        <v>55369</v>
      </c>
    </row>
    <row r="19" spans="1:7" x14ac:dyDescent="0.25">
      <c r="A19" t="s">
        <v>149</v>
      </c>
      <c r="B19">
        <v>642</v>
      </c>
      <c r="C19" t="s">
        <v>111</v>
      </c>
      <c r="D19">
        <v>2205</v>
      </c>
      <c r="E19" s="138" t="s">
        <v>28</v>
      </c>
      <c r="F19" s="138" t="s">
        <v>29</v>
      </c>
      <c r="G19" s="138" t="s">
        <v>26</v>
      </c>
    </row>
    <row r="20" spans="1:7" x14ac:dyDescent="0.25">
      <c r="A20" t="s">
        <v>168</v>
      </c>
      <c r="B20">
        <v>1787</v>
      </c>
      <c r="C20" t="s">
        <v>131</v>
      </c>
      <c r="D20">
        <v>2310</v>
      </c>
      <c r="E20" t="s">
        <v>73</v>
      </c>
      <c r="F20" s="6" t="s">
        <v>30</v>
      </c>
      <c r="G20">
        <v>1313</v>
      </c>
    </row>
    <row r="21" spans="1:7" x14ac:dyDescent="0.25">
      <c r="A21" t="s">
        <v>152</v>
      </c>
      <c r="B21">
        <v>1997</v>
      </c>
      <c r="C21" t="s">
        <v>128</v>
      </c>
      <c r="D21">
        <v>317</v>
      </c>
      <c r="E21" t="s">
        <v>74</v>
      </c>
      <c r="F21" s="6" t="s">
        <v>31</v>
      </c>
      <c r="G21">
        <v>741</v>
      </c>
    </row>
    <row r="22" spans="1:7" x14ac:dyDescent="0.25">
      <c r="A22" t="s">
        <v>127</v>
      </c>
      <c r="B22">
        <v>5149</v>
      </c>
      <c r="C22" t="s">
        <v>130</v>
      </c>
      <c r="D22">
        <v>976</v>
      </c>
      <c r="E22" t="s">
        <v>62</v>
      </c>
      <c r="F22" s="6" t="s">
        <v>31</v>
      </c>
      <c r="G22">
        <v>25</v>
      </c>
    </row>
    <row r="23" spans="1:7" x14ac:dyDescent="0.25">
      <c r="A23" t="s">
        <v>121</v>
      </c>
      <c r="B23">
        <v>6350</v>
      </c>
      <c r="C23" t="s">
        <v>153</v>
      </c>
      <c r="D23">
        <v>56</v>
      </c>
      <c r="E23" t="s">
        <v>75</v>
      </c>
      <c r="F23" s="6" t="s">
        <v>31</v>
      </c>
      <c r="G23">
        <v>298</v>
      </c>
    </row>
    <row r="24" spans="1:7" x14ac:dyDescent="0.25">
      <c r="A24" t="s">
        <v>210</v>
      </c>
      <c r="B24">
        <v>506</v>
      </c>
      <c r="C24" t="s">
        <v>113</v>
      </c>
      <c r="D24">
        <v>9617</v>
      </c>
      <c r="E24" t="s">
        <v>77</v>
      </c>
      <c r="F24" s="6" t="s">
        <v>31</v>
      </c>
      <c r="G24">
        <v>1445</v>
      </c>
    </row>
    <row r="25" spans="1:7" x14ac:dyDescent="0.25">
      <c r="A25" t="s">
        <v>207</v>
      </c>
      <c r="B25">
        <v>5238</v>
      </c>
      <c r="C25" t="s">
        <v>146</v>
      </c>
      <c r="D25">
        <v>5057</v>
      </c>
      <c r="E25" t="s">
        <v>78</v>
      </c>
      <c r="F25" s="6" t="s">
        <v>31</v>
      </c>
      <c r="G25">
        <v>537</v>
      </c>
    </row>
    <row r="26" spans="1:7" x14ac:dyDescent="0.25">
      <c r="A26" s="136" t="s">
        <v>277</v>
      </c>
      <c r="B26">
        <v>2232</v>
      </c>
      <c r="C26" t="s">
        <v>122</v>
      </c>
      <c r="D26">
        <v>533</v>
      </c>
      <c r="E26" t="s">
        <v>79</v>
      </c>
      <c r="F26" s="6" t="s">
        <v>31</v>
      </c>
      <c r="G26">
        <v>471</v>
      </c>
    </row>
    <row r="27" spans="1:7" x14ac:dyDescent="0.25">
      <c r="A27" s="136" t="s">
        <v>278</v>
      </c>
      <c r="B27">
        <v>982</v>
      </c>
      <c r="C27" t="s">
        <v>158</v>
      </c>
      <c r="D27">
        <v>1560</v>
      </c>
      <c r="E27" t="s">
        <v>80</v>
      </c>
      <c r="F27" s="6" t="s">
        <v>31</v>
      </c>
      <c r="G27">
        <v>12</v>
      </c>
    </row>
    <row r="28" spans="1:7" x14ac:dyDescent="0.25">
      <c r="A28" t="s">
        <v>206</v>
      </c>
      <c r="B28">
        <v>8093</v>
      </c>
      <c r="C28" t="s">
        <v>108</v>
      </c>
      <c r="D28">
        <v>733</v>
      </c>
      <c r="E28" t="s">
        <v>81</v>
      </c>
      <c r="F28" s="6" t="s">
        <v>31</v>
      </c>
      <c r="G28">
        <v>352</v>
      </c>
    </row>
    <row r="29" spans="1:7" x14ac:dyDescent="0.25">
      <c r="A29" t="s">
        <v>212</v>
      </c>
      <c r="B29">
        <v>812</v>
      </c>
      <c r="C29" t="s">
        <v>165</v>
      </c>
      <c r="D29">
        <v>9</v>
      </c>
      <c r="E29" t="s">
        <v>135</v>
      </c>
      <c r="F29" s="6" t="s">
        <v>32</v>
      </c>
      <c r="G29">
        <v>2304</v>
      </c>
    </row>
    <row r="30" spans="1:7" x14ac:dyDescent="0.25">
      <c r="A30" s="136" t="s">
        <v>279</v>
      </c>
      <c r="B30">
        <v>619</v>
      </c>
      <c r="C30" t="s">
        <v>147</v>
      </c>
      <c r="D30">
        <v>5651</v>
      </c>
      <c r="E30" t="s">
        <v>218</v>
      </c>
      <c r="F30" s="6" t="s">
        <v>32</v>
      </c>
      <c r="G30">
        <v>811</v>
      </c>
    </row>
    <row r="31" spans="1:7" x14ac:dyDescent="0.25">
      <c r="A31" s="136" t="s">
        <v>280</v>
      </c>
      <c r="B31">
        <v>124</v>
      </c>
      <c r="C31" t="s">
        <v>162</v>
      </c>
      <c r="D31">
        <v>1724</v>
      </c>
      <c r="E31" t="s">
        <v>82</v>
      </c>
      <c r="F31" s="6" t="s">
        <v>33</v>
      </c>
      <c r="G31">
        <v>200</v>
      </c>
    </row>
    <row r="32" spans="1:7" x14ac:dyDescent="0.25">
      <c r="A32" s="136" t="s">
        <v>281</v>
      </c>
      <c r="B32">
        <v>2034</v>
      </c>
      <c r="C32" t="s">
        <v>89</v>
      </c>
      <c r="D32">
        <v>144</v>
      </c>
      <c r="E32" t="s">
        <v>83</v>
      </c>
      <c r="F32" s="6" t="s">
        <v>33</v>
      </c>
      <c r="G32">
        <v>1420</v>
      </c>
    </row>
    <row r="33" spans="1:12" x14ac:dyDescent="0.25">
      <c r="A33" t="s">
        <v>155</v>
      </c>
      <c r="B33">
        <v>925</v>
      </c>
      <c r="C33" t="s">
        <v>115</v>
      </c>
      <c r="D33">
        <v>5291</v>
      </c>
      <c r="E33" t="s">
        <v>84</v>
      </c>
      <c r="F33" s="6" t="s">
        <v>34</v>
      </c>
      <c r="G33">
        <v>262</v>
      </c>
    </row>
    <row r="34" spans="1:12" x14ac:dyDescent="0.25">
      <c r="A34" t="s">
        <v>170</v>
      </c>
      <c r="B34">
        <v>874</v>
      </c>
      <c r="C34" t="s">
        <v>91</v>
      </c>
      <c r="D34">
        <v>1185</v>
      </c>
      <c r="E34" t="s">
        <v>85</v>
      </c>
      <c r="F34" s="6" t="s">
        <v>35</v>
      </c>
      <c r="G34">
        <v>86</v>
      </c>
    </row>
    <row r="35" spans="1:12" x14ac:dyDescent="0.25">
      <c r="A35" t="s">
        <v>154</v>
      </c>
      <c r="B35">
        <v>1744</v>
      </c>
      <c r="C35" t="s">
        <v>129</v>
      </c>
      <c r="D35">
        <v>5377</v>
      </c>
      <c r="E35" t="s">
        <v>86</v>
      </c>
      <c r="F35" s="6" t="s">
        <v>36</v>
      </c>
      <c r="G35">
        <v>2229</v>
      </c>
    </row>
    <row r="36" spans="1:12" x14ac:dyDescent="0.25">
      <c r="A36" t="s">
        <v>177</v>
      </c>
      <c r="B36">
        <v>1024</v>
      </c>
      <c r="C36" t="s">
        <v>139</v>
      </c>
      <c r="D36">
        <v>314</v>
      </c>
      <c r="E36" t="s">
        <v>88</v>
      </c>
      <c r="F36" s="6" t="s">
        <v>36</v>
      </c>
      <c r="G36">
        <v>2355</v>
      </c>
    </row>
    <row r="37" spans="1:12" x14ac:dyDescent="0.25">
      <c r="A37" t="s">
        <v>187</v>
      </c>
      <c r="B37">
        <v>2759</v>
      </c>
      <c r="C37" t="s">
        <v>150</v>
      </c>
      <c r="D37">
        <v>1190</v>
      </c>
      <c r="E37" t="s">
        <v>90</v>
      </c>
      <c r="F37" s="6" t="s">
        <v>36</v>
      </c>
      <c r="G37">
        <v>169</v>
      </c>
    </row>
    <row r="38" spans="1:12" x14ac:dyDescent="0.25">
      <c r="A38" t="s">
        <v>178</v>
      </c>
      <c r="B38">
        <v>840</v>
      </c>
      <c r="C38" t="s">
        <v>219</v>
      </c>
      <c r="D38">
        <v>0</v>
      </c>
      <c r="E38" t="s">
        <v>92</v>
      </c>
      <c r="F38" s="6" t="s">
        <v>37</v>
      </c>
      <c r="G38">
        <v>158</v>
      </c>
    </row>
    <row r="39" spans="1:12" x14ac:dyDescent="0.25">
      <c r="A39" t="s">
        <v>87</v>
      </c>
      <c r="B39">
        <v>0</v>
      </c>
      <c r="C39" t="s">
        <v>133</v>
      </c>
      <c r="D39">
        <v>3810</v>
      </c>
      <c r="E39" t="s">
        <v>93</v>
      </c>
      <c r="F39" s="6" t="s">
        <v>38</v>
      </c>
      <c r="G39">
        <v>1013</v>
      </c>
    </row>
    <row r="40" spans="1:12" x14ac:dyDescent="0.25">
      <c r="A40" t="s">
        <v>188</v>
      </c>
      <c r="B40">
        <v>832</v>
      </c>
      <c r="C40" t="s">
        <v>116</v>
      </c>
      <c r="D40">
        <v>112</v>
      </c>
      <c r="E40" t="s">
        <v>94</v>
      </c>
      <c r="F40" s="6" t="s">
        <v>38</v>
      </c>
      <c r="G40">
        <v>176</v>
      </c>
    </row>
    <row r="41" spans="1:12" x14ac:dyDescent="0.25">
      <c r="A41" t="s">
        <v>148</v>
      </c>
      <c r="B41">
        <v>218</v>
      </c>
      <c r="C41" t="s">
        <v>211</v>
      </c>
      <c r="D41">
        <v>2678</v>
      </c>
      <c r="E41" t="s">
        <v>282</v>
      </c>
      <c r="F41" s="6" t="s">
        <v>39</v>
      </c>
      <c r="G41">
        <v>577</v>
      </c>
    </row>
    <row r="42" spans="1:12" x14ac:dyDescent="0.25">
      <c r="A42" t="s">
        <v>112</v>
      </c>
      <c r="B42">
        <v>1477</v>
      </c>
      <c r="C42" t="s">
        <v>208</v>
      </c>
      <c r="D42">
        <v>4493</v>
      </c>
      <c r="E42" t="s">
        <v>198</v>
      </c>
      <c r="F42" s="6" t="s">
        <v>95</v>
      </c>
      <c r="G42">
        <v>30</v>
      </c>
      <c r="H42" s="140"/>
      <c r="I42" s="140"/>
      <c r="J42" s="140"/>
      <c r="K42" s="140"/>
      <c r="L42" s="140"/>
    </row>
    <row r="43" spans="1:12" x14ac:dyDescent="0.25">
      <c r="A43" t="s">
        <v>137</v>
      </c>
      <c r="B43">
        <v>410</v>
      </c>
      <c r="C43" t="s">
        <v>213</v>
      </c>
      <c r="D43">
        <v>45</v>
      </c>
      <c r="E43" s="136" t="s">
        <v>225</v>
      </c>
      <c r="F43" s="139" t="s">
        <v>95</v>
      </c>
      <c r="G43">
        <v>9833</v>
      </c>
      <c r="H43" s="140"/>
      <c r="I43" s="151"/>
      <c r="J43" s="151"/>
      <c r="K43" s="151"/>
      <c r="L43" s="140"/>
    </row>
    <row r="44" spans="1:12" x14ac:dyDescent="0.25">
      <c r="A44" t="s">
        <v>156</v>
      </c>
      <c r="B44">
        <v>156</v>
      </c>
      <c r="C44" t="s">
        <v>209</v>
      </c>
      <c r="D44">
        <v>2196</v>
      </c>
      <c r="E44" s="136" t="s">
        <v>283</v>
      </c>
      <c r="F44" s="6"/>
      <c r="G44">
        <v>3270</v>
      </c>
      <c r="H44" s="140"/>
      <c r="I44" s="151"/>
      <c r="J44" s="151"/>
      <c r="K44" s="151"/>
      <c r="L44" s="140"/>
    </row>
    <row r="45" spans="1:12" x14ac:dyDescent="0.25">
      <c r="A45" t="s">
        <v>120</v>
      </c>
      <c r="B45">
        <v>593</v>
      </c>
      <c r="C45" t="s">
        <v>166</v>
      </c>
      <c r="D45">
        <v>466</v>
      </c>
      <c r="E45" s="136" t="s">
        <v>226</v>
      </c>
      <c r="F45" s="139" t="s">
        <v>199</v>
      </c>
      <c r="G45">
        <v>1759</v>
      </c>
      <c r="H45" s="140"/>
      <c r="I45" s="151"/>
      <c r="J45" s="151"/>
      <c r="K45" s="151"/>
      <c r="L45" s="140"/>
    </row>
    <row r="46" spans="1:12" x14ac:dyDescent="0.25">
      <c r="A46" t="s">
        <v>106</v>
      </c>
      <c r="B46">
        <v>15415</v>
      </c>
      <c r="C46" t="s">
        <v>163</v>
      </c>
      <c r="D46">
        <v>552</v>
      </c>
      <c r="E46" s="136" t="s">
        <v>284</v>
      </c>
      <c r="F46" s="139" t="s">
        <v>39</v>
      </c>
      <c r="G46">
        <v>1411</v>
      </c>
      <c r="H46" s="140"/>
      <c r="I46" s="151"/>
      <c r="J46" s="151"/>
      <c r="K46" s="151"/>
      <c r="L46" s="140"/>
    </row>
    <row r="47" spans="1:12" x14ac:dyDescent="0.25">
      <c r="A47" t="s">
        <v>169</v>
      </c>
      <c r="B47">
        <v>133</v>
      </c>
      <c r="C47" t="s">
        <v>141</v>
      </c>
      <c r="D47">
        <v>3784</v>
      </c>
      <c r="E47" s="136" t="s">
        <v>227</v>
      </c>
      <c r="F47" s="139" t="s">
        <v>200</v>
      </c>
      <c r="G47">
        <v>1223</v>
      </c>
      <c r="H47" s="140"/>
      <c r="I47" s="151"/>
      <c r="J47" s="151"/>
      <c r="K47" s="151"/>
      <c r="L47" s="140"/>
    </row>
    <row r="48" spans="1:12" x14ac:dyDescent="0.25">
      <c r="A48" t="s">
        <v>175</v>
      </c>
      <c r="B48">
        <v>1300</v>
      </c>
      <c r="C48" t="s">
        <v>180</v>
      </c>
      <c r="D48">
        <v>1505</v>
      </c>
      <c r="E48" s="136" t="s">
        <v>294</v>
      </c>
      <c r="F48" s="139" t="s">
        <v>36</v>
      </c>
      <c r="G48">
        <v>1019</v>
      </c>
      <c r="H48" s="140"/>
      <c r="I48" s="151"/>
      <c r="J48" s="151"/>
      <c r="K48" s="151"/>
      <c r="L48" s="140"/>
    </row>
    <row r="49" spans="1:12" x14ac:dyDescent="0.25">
      <c r="A49" t="s">
        <v>184</v>
      </c>
      <c r="B49">
        <v>1129</v>
      </c>
      <c r="C49" t="s">
        <v>183</v>
      </c>
      <c r="D49">
        <v>65</v>
      </c>
      <c r="E49" s="136" t="s">
        <v>285</v>
      </c>
      <c r="F49" s="6">
        <v>0</v>
      </c>
      <c r="G49" s="140">
        <v>3112</v>
      </c>
      <c r="H49" s="140"/>
      <c r="I49" s="151"/>
      <c r="J49" s="151"/>
      <c r="K49" s="151"/>
      <c r="L49" s="140"/>
    </row>
    <row r="50" spans="1:12" x14ac:dyDescent="0.25">
      <c r="A50" t="s">
        <v>114</v>
      </c>
      <c r="B50">
        <v>219</v>
      </c>
      <c r="C50" t="s">
        <v>157</v>
      </c>
      <c r="D50">
        <v>186</v>
      </c>
      <c r="E50" s="136" t="s">
        <v>286</v>
      </c>
      <c r="F50" s="139" t="s">
        <v>287</v>
      </c>
      <c r="G50">
        <v>81</v>
      </c>
      <c r="H50" s="140"/>
      <c r="I50" s="151"/>
      <c r="J50" s="151"/>
      <c r="K50" s="151"/>
      <c r="L50" s="140"/>
    </row>
    <row r="51" spans="1:12" x14ac:dyDescent="0.25">
      <c r="A51" t="s">
        <v>140</v>
      </c>
      <c r="B51">
        <v>236</v>
      </c>
      <c r="C51" t="s">
        <v>136</v>
      </c>
      <c r="D51">
        <v>2952</v>
      </c>
      <c r="E51" s="162" t="s">
        <v>220</v>
      </c>
      <c r="F51" s="162"/>
      <c r="G51" s="138">
        <f>SUM(G20:G50)</f>
        <v>38692</v>
      </c>
      <c r="H51" s="140"/>
      <c r="I51" s="151"/>
      <c r="J51" s="151"/>
      <c r="K51" s="151"/>
      <c r="L51" s="140"/>
    </row>
    <row r="52" spans="1:12" x14ac:dyDescent="0.25">
      <c r="A52" t="s">
        <v>182</v>
      </c>
      <c r="B52">
        <v>354</v>
      </c>
      <c r="C52">
        <v>0</v>
      </c>
      <c r="D52">
        <v>0</v>
      </c>
      <c r="E52" s="141" t="s">
        <v>40</v>
      </c>
      <c r="F52" s="141"/>
      <c r="G52" s="141" t="s">
        <v>221</v>
      </c>
      <c r="H52" s="140"/>
      <c r="I52" s="151"/>
      <c r="J52" s="151"/>
      <c r="K52" s="151"/>
      <c r="L52" s="140"/>
    </row>
    <row r="53" spans="1:12" x14ac:dyDescent="0.25">
      <c r="A53" t="s">
        <v>145</v>
      </c>
      <c r="B53">
        <v>10</v>
      </c>
      <c r="C53">
        <v>0</v>
      </c>
      <c r="D53">
        <v>0</v>
      </c>
      <c r="E53" t="s">
        <v>41</v>
      </c>
      <c r="G53">
        <v>3523</v>
      </c>
      <c r="H53" s="140"/>
      <c r="I53" s="151"/>
      <c r="J53" s="151"/>
      <c r="K53" s="151"/>
      <c r="L53" s="140"/>
    </row>
    <row r="54" spans="1:12" x14ac:dyDescent="0.25">
      <c r="A54" t="s">
        <v>179</v>
      </c>
      <c r="B54">
        <v>17</v>
      </c>
      <c r="C54" t="s">
        <v>288</v>
      </c>
      <c r="D54">
        <v>0</v>
      </c>
      <c r="E54" t="s">
        <v>42</v>
      </c>
      <c r="G54">
        <v>21563</v>
      </c>
      <c r="H54" s="140"/>
      <c r="I54" s="151"/>
      <c r="J54" s="151"/>
      <c r="K54" s="151"/>
      <c r="L54" s="140"/>
    </row>
    <row r="55" spans="1:12" x14ac:dyDescent="0.25">
      <c r="A55" t="s">
        <v>143</v>
      </c>
      <c r="B55">
        <v>99</v>
      </c>
      <c r="C55" t="s">
        <v>123</v>
      </c>
      <c r="D55">
        <v>3685</v>
      </c>
      <c r="E55" t="s">
        <v>43</v>
      </c>
      <c r="G55">
        <v>1881</v>
      </c>
      <c r="H55" s="140"/>
      <c r="I55" s="151"/>
      <c r="J55" s="151"/>
      <c r="K55" s="151"/>
      <c r="L55" s="140"/>
    </row>
    <row r="56" spans="1:12" x14ac:dyDescent="0.25">
      <c r="A56" t="s">
        <v>167</v>
      </c>
      <c r="B56">
        <v>35</v>
      </c>
      <c r="C56" s="142" t="s">
        <v>222</v>
      </c>
      <c r="D56" s="142">
        <f>SUM(B4:B56,D4:D55)</f>
        <v>203582</v>
      </c>
      <c r="E56" s="163" t="s">
        <v>223</v>
      </c>
      <c r="F56" s="163"/>
      <c r="G56" s="141">
        <f>SUM(G53:G55)</f>
        <v>26967</v>
      </c>
      <c r="H56" s="140"/>
      <c r="I56" s="151"/>
      <c r="J56" s="151"/>
      <c r="K56" s="151"/>
      <c r="L56" s="140"/>
    </row>
    <row r="57" spans="1:12" x14ac:dyDescent="0.25">
      <c r="H57" s="140"/>
      <c r="I57" s="151"/>
      <c r="J57" s="151"/>
      <c r="K57" s="151"/>
      <c r="L57" s="140"/>
    </row>
    <row r="58" spans="1:12" x14ac:dyDescent="0.25">
      <c r="H58" s="140"/>
      <c r="I58" s="151"/>
      <c r="J58" s="151"/>
      <c r="K58" s="151"/>
      <c r="L58" s="140"/>
    </row>
    <row r="59" spans="1:12" x14ac:dyDescent="0.25">
      <c r="H59" s="140"/>
      <c r="I59" s="151"/>
      <c r="J59" s="151"/>
      <c r="K59" s="151"/>
      <c r="L59" s="140"/>
    </row>
    <row r="60" spans="1:12" x14ac:dyDescent="0.25">
      <c r="H60" s="140"/>
      <c r="I60" s="151"/>
      <c r="J60" s="151"/>
      <c r="K60" s="151"/>
      <c r="L60" s="140"/>
    </row>
    <row r="61" spans="1:12" x14ac:dyDescent="0.25">
      <c r="H61" s="140"/>
      <c r="I61" s="151"/>
      <c r="J61" s="151"/>
      <c r="K61" s="151"/>
      <c r="L61" s="140"/>
    </row>
    <row r="62" spans="1:12" x14ac:dyDescent="0.25">
      <c r="H62" s="140"/>
      <c r="I62" s="151"/>
      <c r="J62" s="151"/>
      <c r="K62" s="151"/>
      <c r="L62" s="140"/>
    </row>
    <row r="63" spans="1:12" x14ac:dyDescent="0.25">
      <c r="H63" s="140"/>
      <c r="I63" s="151"/>
      <c r="J63" s="151"/>
      <c r="K63" s="151"/>
      <c r="L63" s="140"/>
    </row>
    <row r="64" spans="1:12" x14ac:dyDescent="0.25">
      <c r="H64" s="140"/>
      <c r="I64" s="151"/>
      <c r="J64" s="151"/>
      <c r="K64" s="151"/>
      <c r="L64" s="140"/>
    </row>
    <row r="65" spans="8:12" x14ac:dyDescent="0.25">
      <c r="H65" s="140"/>
      <c r="I65" s="151"/>
      <c r="J65" s="151"/>
      <c r="K65" s="151"/>
      <c r="L65" s="140"/>
    </row>
    <row r="66" spans="8:12" x14ac:dyDescent="0.25">
      <c r="H66" s="140"/>
      <c r="I66" s="151"/>
      <c r="J66" s="151"/>
      <c r="K66" s="151"/>
      <c r="L66" s="140"/>
    </row>
    <row r="67" spans="8:12" x14ac:dyDescent="0.25">
      <c r="H67" s="140"/>
      <c r="I67" s="151"/>
      <c r="J67" s="151"/>
      <c r="K67" s="151"/>
      <c r="L67" s="140"/>
    </row>
    <row r="68" spans="8:12" x14ac:dyDescent="0.25">
      <c r="H68" s="140"/>
      <c r="I68" s="151"/>
      <c r="J68" s="151"/>
      <c r="K68" s="151"/>
      <c r="L68" s="140"/>
    </row>
    <row r="69" spans="8:12" x14ac:dyDescent="0.25">
      <c r="H69" s="140"/>
      <c r="I69" s="151"/>
      <c r="J69" s="151"/>
      <c r="K69" s="151"/>
      <c r="L69" s="140"/>
    </row>
    <row r="70" spans="8:12" x14ac:dyDescent="0.25">
      <c r="H70" s="140"/>
      <c r="I70" s="151"/>
      <c r="J70" s="151"/>
      <c r="K70" s="151"/>
      <c r="L70" s="140"/>
    </row>
    <row r="71" spans="8:12" x14ac:dyDescent="0.25">
      <c r="H71" s="140"/>
      <c r="I71" s="151"/>
      <c r="J71" s="151"/>
      <c r="K71" s="151"/>
      <c r="L71" s="140"/>
    </row>
    <row r="72" spans="8:12" x14ac:dyDescent="0.25">
      <c r="H72" s="140"/>
      <c r="I72" s="151"/>
      <c r="J72" s="151"/>
      <c r="K72" s="151"/>
      <c r="L72" s="140"/>
    </row>
    <row r="73" spans="8:12" x14ac:dyDescent="0.25">
      <c r="H73" s="140"/>
      <c r="I73" s="151"/>
      <c r="J73" s="151"/>
      <c r="K73" s="151"/>
      <c r="L73" s="140"/>
    </row>
    <row r="74" spans="8:12" x14ac:dyDescent="0.25">
      <c r="H74" s="140"/>
      <c r="I74" s="151"/>
      <c r="J74" s="151"/>
      <c r="K74" s="151"/>
      <c r="L74" s="140"/>
    </row>
    <row r="75" spans="8:12" x14ac:dyDescent="0.25">
      <c r="H75" s="140"/>
      <c r="I75" s="140"/>
      <c r="J75" s="140"/>
      <c r="K75" s="140"/>
      <c r="L75" s="140"/>
    </row>
    <row r="76" spans="8:12" x14ac:dyDescent="0.25">
      <c r="H76" s="140"/>
      <c r="I76" s="140"/>
      <c r="J76" s="140"/>
      <c r="K76" s="140"/>
      <c r="L76" s="140"/>
    </row>
    <row r="77" spans="8:12" x14ac:dyDescent="0.25">
      <c r="H77" s="140"/>
      <c r="I77" s="140"/>
      <c r="J77" s="140"/>
      <c r="K77" s="140"/>
      <c r="L77" s="140"/>
    </row>
  </sheetData>
  <mergeCells count="4">
    <mergeCell ref="E51:F51"/>
    <mergeCell ref="E56:F56"/>
    <mergeCell ref="A1:G1"/>
    <mergeCell ref="E3:F3"/>
  </mergeCells>
  <printOptions gridLines="1"/>
  <pageMargins left="0.45" right="0.45" top="0.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workbookViewId="0">
      <selection sqref="A1:G1"/>
    </sheetView>
  </sheetViews>
  <sheetFormatPr defaultRowHeight="13.2" x14ac:dyDescent="0.25"/>
  <cols>
    <col min="1" max="1" width="27.44140625" customWidth="1"/>
    <col min="2" max="2" width="7" bestFit="1" customWidth="1"/>
    <col min="3" max="3" width="30.109375" customWidth="1"/>
    <col min="4" max="4" width="7.88671875" customWidth="1"/>
    <col min="5" max="5" width="17.5546875" customWidth="1"/>
    <col min="6" max="6" width="6.5546875" customWidth="1"/>
    <col min="7" max="7" width="7.5546875" bestFit="1" customWidth="1"/>
    <col min="8" max="8" width="5.6640625" customWidth="1"/>
    <col min="9" max="9" width="18.77734375" customWidth="1"/>
    <col min="10" max="10" width="11.109375" customWidth="1"/>
  </cols>
  <sheetData>
    <row r="1" spans="1:10" ht="21" thickBot="1" x14ac:dyDescent="0.4">
      <c r="A1" s="164" t="s">
        <v>289</v>
      </c>
      <c r="B1" s="164"/>
      <c r="C1" s="164"/>
      <c r="D1" s="164"/>
      <c r="E1" s="164"/>
      <c r="F1" s="164"/>
      <c r="G1" s="164"/>
    </row>
    <row r="2" spans="1:10" ht="20.399999999999999" x14ac:dyDescent="0.35">
      <c r="A2" s="133" t="s">
        <v>24</v>
      </c>
      <c r="B2" s="133"/>
      <c r="C2" s="146">
        <f>D56+G18+G51</f>
        <v>297643</v>
      </c>
    </row>
    <row r="3" spans="1:10" x14ac:dyDescent="0.25">
      <c r="A3" s="134" t="s">
        <v>25</v>
      </c>
      <c r="B3" s="134" t="s">
        <v>26</v>
      </c>
      <c r="C3" s="134" t="s">
        <v>25</v>
      </c>
      <c r="D3" s="134" t="s">
        <v>26</v>
      </c>
      <c r="E3" s="165" t="s">
        <v>27</v>
      </c>
      <c r="F3" s="165"/>
      <c r="G3" s="135" t="s">
        <v>26</v>
      </c>
    </row>
    <row r="4" spans="1:10" x14ac:dyDescent="0.25">
      <c r="A4" t="s">
        <v>205</v>
      </c>
      <c r="B4" s="140">
        <v>16546</v>
      </c>
      <c r="C4" t="s">
        <v>108</v>
      </c>
      <c r="D4">
        <v>733</v>
      </c>
      <c r="E4" t="s">
        <v>186</v>
      </c>
      <c r="G4">
        <v>27888</v>
      </c>
    </row>
    <row r="5" spans="1:10" x14ac:dyDescent="0.25">
      <c r="A5" t="s">
        <v>106</v>
      </c>
      <c r="B5" s="140">
        <v>15415</v>
      </c>
      <c r="C5" t="s">
        <v>149</v>
      </c>
      <c r="D5">
        <v>642</v>
      </c>
      <c r="E5" t="s">
        <v>70</v>
      </c>
      <c r="G5">
        <v>20401</v>
      </c>
    </row>
    <row r="6" spans="1:10" x14ac:dyDescent="0.25">
      <c r="A6" t="s">
        <v>110</v>
      </c>
      <c r="B6" s="140">
        <v>13568</v>
      </c>
      <c r="C6" s="136" t="s">
        <v>279</v>
      </c>
      <c r="D6">
        <v>619</v>
      </c>
      <c r="E6" t="s">
        <v>68</v>
      </c>
      <c r="G6">
        <v>2247</v>
      </c>
    </row>
    <row r="7" spans="1:10" x14ac:dyDescent="0.25">
      <c r="A7" t="s">
        <v>113</v>
      </c>
      <c r="B7" s="140">
        <v>9617</v>
      </c>
      <c r="C7" t="s">
        <v>120</v>
      </c>
      <c r="D7">
        <v>593</v>
      </c>
      <c r="E7" t="s">
        <v>215</v>
      </c>
      <c r="G7">
        <v>1132</v>
      </c>
    </row>
    <row r="8" spans="1:10" x14ac:dyDescent="0.25">
      <c r="A8" t="s">
        <v>206</v>
      </c>
      <c r="B8">
        <v>8093</v>
      </c>
      <c r="C8" t="s">
        <v>163</v>
      </c>
      <c r="D8">
        <v>552</v>
      </c>
      <c r="E8" t="s">
        <v>69</v>
      </c>
      <c r="G8">
        <v>791</v>
      </c>
    </row>
    <row r="9" spans="1:10" x14ac:dyDescent="0.25">
      <c r="A9" t="s">
        <v>121</v>
      </c>
      <c r="B9">
        <v>6350</v>
      </c>
      <c r="C9" t="s">
        <v>122</v>
      </c>
      <c r="D9">
        <v>533</v>
      </c>
      <c r="E9" t="s">
        <v>98</v>
      </c>
      <c r="G9">
        <v>766</v>
      </c>
    </row>
    <row r="10" spans="1:10" x14ac:dyDescent="0.25">
      <c r="A10" t="s">
        <v>147</v>
      </c>
      <c r="B10">
        <v>5651</v>
      </c>
      <c r="C10" t="s">
        <v>160</v>
      </c>
      <c r="D10">
        <v>515</v>
      </c>
      <c r="E10" s="136" t="s">
        <v>276</v>
      </c>
      <c r="G10">
        <v>693</v>
      </c>
      <c r="J10" s="136"/>
    </row>
    <row r="11" spans="1:10" x14ac:dyDescent="0.25">
      <c r="A11" t="s">
        <v>173</v>
      </c>
      <c r="B11" s="140">
        <v>5538</v>
      </c>
      <c r="C11" t="s">
        <v>210</v>
      </c>
      <c r="D11">
        <v>506</v>
      </c>
      <c r="E11" t="s">
        <v>214</v>
      </c>
      <c r="G11">
        <v>465</v>
      </c>
    </row>
    <row r="12" spans="1:10" x14ac:dyDescent="0.25">
      <c r="A12" t="s">
        <v>129</v>
      </c>
      <c r="B12" s="140">
        <v>5377</v>
      </c>
      <c r="C12" t="s">
        <v>72</v>
      </c>
      <c r="D12">
        <v>467</v>
      </c>
      <c r="E12" t="s">
        <v>97</v>
      </c>
      <c r="G12">
        <v>380</v>
      </c>
    </row>
    <row r="13" spans="1:10" x14ac:dyDescent="0.25">
      <c r="A13" t="s">
        <v>115</v>
      </c>
      <c r="B13">
        <v>5291</v>
      </c>
      <c r="C13" t="s">
        <v>166</v>
      </c>
      <c r="D13">
        <v>466</v>
      </c>
      <c r="E13" t="s">
        <v>99</v>
      </c>
      <c r="G13">
        <v>207</v>
      </c>
    </row>
    <row r="14" spans="1:10" x14ac:dyDescent="0.25">
      <c r="A14" t="s">
        <v>207</v>
      </c>
      <c r="B14">
        <v>5238</v>
      </c>
      <c r="C14" t="s">
        <v>137</v>
      </c>
      <c r="D14">
        <v>410</v>
      </c>
      <c r="E14" t="s">
        <v>217</v>
      </c>
      <c r="G14">
        <v>197</v>
      </c>
    </row>
    <row r="15" spans="1:10" x14ac:dyDescent="0.25">
      <c r="A15" t="s">
        <v>127</v>
      </c>
      <c r="B15">
        <v>5149</v>
      </c>
      <c r="C15" t="s">
        <v>126</v>
      </c>
      <c r="D15">
        <v>388</v>
      </c>
      <c r="E15" t="s">
        <v>216</v>
      </c>
      <c r="G15">
        <v>144</v>
      </c>
    </row>
    <row r="16" spans="1:10" x14ac:dyDescent="0.25">
      <c r="A16" t="s">
        <v>146</v>
      </c>
      <c r="B16" s="140">
        <v>5057</v>
      </c>
      <c r="C16" t="s">
        <v>182</v>
      </c>
      <c r="D16">
        <v>354</v>
      </c>
      <c r="E16" t="s">
        <v>96</v>
      </c>
      <c r="G16">
        <v>58</v>
      </c>
    </row>
    <row r="17" spans="1:12" x14ac:dyDescent="0.25">
      <c r="A17" t="s">
        <v>109</v>
      </c>
      <c r="B17">
        <v>4943</v>
      </c>
      <c r="C17" t="s">
        <v>124</v>
      </c>
      <c r="D17">
        <v>330</v>
      </c>
      <c r="E17" t="s">
        <v>197</v>
      </c>
      <c r="G17">
        <v>0</v>
      </c>
    </row>
    <row r="18" spans="1:12" ht="15.6" x14ac:dyDescent="0.3">
      <c r="A18" t="s">
        <v>208</v>
      </c>
      <c r="B18">
        <v>4493</v>
      </c>
      <c r="C18" t="s">
        <v>128</v>
      </c>
      <c r="D18">
        <v>317</v>
      </c>
      <c r="E18" s="137" t="s">
        <v>27</v>
      </c>
      <c r="F18" s="137"/>
      <c r="G18" s="147">
        <f>SUM(G4:G17)</f>
        <v>55369</v>
      </c>
    </row>
    <row r="19" spans="1:12" x14ac:dyDescent="0.25">
      <c r="A19" t="s">
        <v>144</v>
      </c>
      <c r="B19" s="140">
        <v>3841</v>
      </c>
      <c r="C19" t="s">
        <v>139</v>
      </c>
      <c r="D19">
        <v>314</v>
      </c>
      <c r="E19" s="138" t="s">
        <v>28</v>
      </c>
      <c r="F19" s="138" t="s">
        <v>29</v>
      </c>
      <c r="G19" s="138" t="s">
        <v>26</v>
      </c>
    </row>
    <row r="20" spans="1:12" x14ac:dyDescent="0.25">
      <c r="A20" t="s">
        <v>133</v>
      </c>
      <c r="B20" s="140">
        <v>3810</v>
      </c>
      <c r="C20" t="s">
        <v>107</v>
      </c>
      <c r="D20" s="140">
        <v>311</v>
      </c>
      <c r="E20" s="136" t="s">
        <v>225</v>
      </c>
      <c r="F20" s="139" t="s">
        <v>95</v>
      </c>
      <c r="G20">
        <v>9833</v>
      </c>
      <c r="K20" s="139"/>
    </row>
    <row r="21" spans="1:12" x14ac:dyDescent="0.25">
      <c r="A21" t="s">
        <v>141</v>
      </c>
      <c r="B21">
        <v>3784</v>
      </c>
      <c r="C21" t="s">
        <v>185</v>
      </c>
      <c r="D21">
        <v>279</v>
      </c>
      <c r="E21" s="136" t="s">
        <v>283</v>
      </c>
      <c r="F21" s="6"/>
      <c r="G21">
        <v>3270</v>
      </c>
      <c r="J21" s="136"/>
      <c r="K21" s="6"/>
    </row>
    <row r="22" spans="1:12" x14ac:dyDescent="0.25">
      <c r="A22" t="s">
        <v>119</v>
      </c>
      <c r="B22">
        <v>3488</v>
      </c>
      <c r="C22" t="s">
        <v>151</v>
      </c>
      <c r="D22">
        <v>265</v>
      </c>
      <c r="E22" s="136" t="s">
        <v>290</v>
      </c>
      <c r="F22" s="6">
        <v>0</v>
      </c>
      <c r="G22" s="140">
        <v>3112</v>
      </c>
      <c r="I22" s="140"/>
      <c r="K22" s="6"/>
      <c r="L22" s="140"/>
    </row>
    <row r="23" spans="1:12" x14ac:dyDescent="0.25">
      <c r="A23" t="s">
        <v>142</v>
      </c>
      <c r="B23" s="140">
        <v>3292</v>
      </c>
      <c r="C23" t="s">
        <v>140</v>
      </c>
      <c r="D23">
        <v>236</v>
      </c>
      <c r="E23" t="s">
        <v>88</v>
      </c>
      <c r="F23" s="6" t="s">
        <v>36</v>
      </c>
      <c r="G23">
        <v>2355</v>
      </c>
      <c r="K23" s="6"/>
    </row>
    <row r="24" spans="1:12" x14ac:dyDescent="0.25">
      <c r="A24" t="s">
        <v>125</v>
      </c>
      <c r="B24">
        <v>3181</v>
      </c>
      <c r="C24" t="s">
        <v>114</v>
      </c>
      <c r="D24">
        <v>219</v>
      </c>
      <c r="E24" t="s">
        <v>135</v>
      </c>
      <c r="F24" s="6" t="s">
        <v>32</v>
      </c>
      <c r="G24">
        <v>2304</v>
      </c>
      <c r="K24" s="6"/>
    </row>
    <row r="25" spans="1:12" x14ac:dyDescent="0.25">
      <c r="A25" t="s">
        <v>132</v>
      </c>
      <c r="B25">
        <v>2995</v>
      </c>
      <c r="C25" t="s">
        <v>148</v>
      </c>
      <c r="D25">
        <v>218</v>
      </c>
      <c r="E25" t="s">
        <v>86</v>
      </c>
      <c r="F25" s="6" t="s">
        <v>36</v>
      </c>
      <c r="G25">
        <v>2229</v>
      </c>
      <c r="K25" s="6"/>
    </row>
    <row r="26" spans="1:12" x14ac:dyDescent="0.25">
      <c r="A26" t="s">
        <v>136</v>
      </c>
      <c r="B26" s="140">
        <v>2952</v>
      </c>
      <c r="C26" t="s">
        <v>71</v>
      </c>
      <c r="D26">
        <v>196</v>
      </c>
      <c r="E26" s="136" t="s">
        <v>226</v>
      </c>
      <c r="F26" s="139" t="s">
        <v>199</v>
      </c>
      <c r="G26">
        <v>1759</v>
      </c>
      <c r="J26" s="136"/>
      <c r="K26" s="139"/>
    </row>
    <row r="27" spans="1:12" x14ac:dyDescent="0.25">
      <c r="A27" t="s">
        <v>187</v>
      </c>
      <c r="B27">
        <v>2759</v>
      </c>
      <c r="C27" t="s">
        <v>157</v>
      </c>
      <c r="D27">
        <v>186</v>
      </c>
      <c r="E27" t="s">
        <v>77</v>
      </c>
      <c r="F27" s="6" t="s">
        <v>31</v>
      </c>
      <c r="G27">
        <v>1445</v>
      </c>
      <c r="K27" s="6"/>
    </row>
    <row r="28" spans="1:12" x14ac:dyDescent="0.25">
      <c r="A28" t="s">
        <v>211</v>
      </c>
      <c r="B28">
        <v>2678</v>
      </c>
      <c r="C28" t="s">
        <v>156</v>
      </c>
      <c r="D28">
        <v>156</v>
      </c>
      <c r="E28" t="s">
        <v>83</v>
      </c>
      <c r="F28" s="6" t="s">
        <v>33</v>
      </c>
      <c r="G28">
        <v>1420</v>
      </c>
      <c r="K28" s="6"/>
    </row>
    <row r="29" spans="1:12" x14ac:dyDescent="0.25">
      <c r="A29" t="s">
        <v>131</v>
      </c>
      <c r="B29" s="140">
        <v>2310</v>
      </c>
      <c r="C29" t="s">
        <v>172</v>
      </c>
      <c r="D29">
        <v>153</v>
      </c>
      <c r="E29" s="136" t="s">
        <v>284</v>
      </c>
      <c r="F29" s="139" t="s">
        <v>39</v>
      </c>
      <c r="G29">
        <v>1411</v>
      </c>
      <c r="J29" s="136"/>
      <c r="K29" s="139"/>
    </row>
    <row r="30" spans="1:12" x14ac:dyDescent="0.25">
      <c r="A30" s="136" t="s">
        <v>277</v>
      </c>
      <c r="B30" s="140">
        <v>2232</v>
      </c>
      <c r="C30" t="s">
        <v>89</v>
      </c>
      <c r="D30">
        <v>144</v>
      </c>
      <c r="E30" t="s">
        <v>73</v>
      </c>
      <c r="F30" s="6" t="s">
        <v>30</v>
      </c>
      <c r="G30" s="140">
        <v>1313</v>
      </c>
      <c r="K30" s="139"/>
    </row>
    <row r="31" spans="1:12" x14ac:dyDescent="0.25">
      <c r="A31" t="s">
        <v>111</v>
      </c>
      <c r="B31" s="140">
        <v>2205</v>
      </c>
      <c r="C31" t="s">
        <v>169</v>
      </c>
      <c r="D31">
        <v>133</v>
      </c>
      <c r="E31" s="136" t="s">
        <v>227</v>
      </c>
      <c r="F31" s="139" t="s">
        <v>200</v>
      </c>
      <c r="G31">
        <v>1223</v>
      </c>
      <c r="K31" s="6"/>
    </row>
    <row r="32" spans="1:12" x14ac:dyDescent="0.25">
      <c r="A32" t="s">
        <v>209</v>
      </c>
      <c r="B32">
        <v>2196</v>
      </c>
      <c r="C32" s="136" t="s">
        <v>280</v>
      </c>
      <c r="D32">
        <v>124</v>
      </c>
      <c r="E32" s="136" t="s">
        <v>294</v>
      </c>
      <c r="F32" s="139" t="s">
        <v>36</v>
      </c>
      <c r="G32" s="140">
        <v>1019</v>
      </c>
      <c r="K32" s="6"/>
    </row>
    <row r="33" spans="1:11" x14ac:dyDescent="0.25">
      <c r="A33" s="136" t="s">
        <v>281</v>
      </c>
      <c r="B33">
        <v>2034</v>
      </c>
      <c r="C33" t="s">
        <v>116</v>
      </c>
      <c r="D33">
        <v>112</v>
      </c>
      <c r="E33" t="s">
        <v>93</v>
      </c>
      <c r="F33" s="6" t="s">
        <v>38</v>
      </c>
      <c r="G33" s="140">
        <v>1013</v>
      </c>
      <c r="K33" s="6"/>
    </row>
    <row r="34" spans="1:11" x14ac:dyDescent="0.25">
      <c r="A34" t="s">
        <v>152</v>
      </c>
      <c r="B34">
        <v>1997</v>
      </c>
      <c r="C34" t="s">
        <v>143</v>
      </c>
      <c r="D34">
        <v>99</v>
      </c>
      <c r="E34" t="s">
        <v>218</v>
      </c>
      <c r="F34" s="6" t="s">
        <v>32</v>
      </c>
      <c r="G34" s="140">
        <v>811</v>
      </c>
      <c r="K34" s="6"/>
    </row>
    <row r="35" spans="1:11" x14ac:dyDescent="0.25">
      <c r="A35" t="s">
        <v>168</v>
      </c>
      <c r="B35">
        <v>1787</v>
      </c>
      <c r="C35" t="s">
        <v>67</v>
      </c>
      <c r="D35">
        <v>77</v>
      </c>
      <c r="E35" t="s">
        <v>74</v>
      </c>
      <c r="F35" s="6" t="s">
        <v>31</v>
      </c>
      <c r="G35" s="140">
        <v>741</v>
      </c>
      <c r="K35" s="6"/>
    </row>
    <row r="36" spans="1:11" x14ac:dyDescent="0.25">
      <c r="A36" t="s">
        <v>154</v>
      </c>
      <c r="B36">
        <v>1744</v>
      </c>
      <c r="C36" t="s">
        <v>183</v>
      </c>
      <c r="D36">
        <v>65</v>
      </c>
      <c r="E36" t="s">
        <v>282</v>
      </c>
      <c r="F36" s="6" t="s">
        <v>39</v>
      </c>
      <c r="G36">
        <v>577</v>
      </c>
      <c r="K36" s="6"/>
    </row>
    <row r="37" spans="1:11" x14ac:dyDescent="0.25">
      <c r="A37" t="s">
        <v>138</v>
      </c>
      <c r="B37">
        <v>1733</v>
      </c>
      <c r="C37" t="s">
        <v>174</v>
      </c>
      <c r="D37">
        <v>60</v>
      </c>
      <c r="E37" t="s">
        <v>78</v>
      </c>
      <c r="F37" s="6" t="s">
        <v>31</v>
      </c>
      <c r="G37">
        <v>537</v>
      </c>
      <c r="K37" s="6"/>
    </row>
    <row r="38" spans="1:11" x14ac:dyDescent="0.25">
      <c r="A38" t="s">
        <v>162</v>
      </c>
      <c r="B38">
        <v>1724</v>
      </c>
      <c r="C38" t="s">
        <v>134</v>
      </c>
      <c r="D38">
        <v>59</v>
      </c>
      <c r="E38" t="s">
        <v>79</v>
      </c>
      <c r="F38" s="6" t="s">
        <v>31</v>
      </c>
      <c r="G38" s="140">
        <v>471</v>
      </c>
      <c r="K38" s="6"/>
    </row>
    <row r="39" spans="1:11" x14ac:dyDescent="0.25">
      <c r="A39" t="s">
        <v>158</v>
      </c>
      <c r="B39">
        <v>1560</v>
      </c>
      <c r="C39" t="s">
        <v>153</v>
      </c>
      <c r="D39">
        <v>56</v>
      </c>
      <c r="E39" t="s">
        <v>81</v>
      </c>
      <c r="F39" s="6" t="s">
        <v>31</v>
      </c>
      <c r="G39">
        <v>352</v>
      </c>
      <c r="K39" s="6"/>
    </row>
    <row r="40" spans="1:11" x14ac:dyDescent="0.25">
      <c r="A40" t="s">
        <v>180</v>
      </c>
      <c r="B40">
        <v>1505</v>
      </c>
      <c r="C40" t="s">
        <v>164</v>
      </c>
      <c r="D40">
        <v>46</v>
      </c>
      <c r="E40" t="s">
        <v>75</v>
      </c>
      <c r="F40" s="6" t="s">
        <v>31</v>
      </c>
      <c r="G40">
        <v>298</v>
      </c>
      <c r="K40" s="6"/>
    </row>
    <row r="41" spans="1:11" x14ac:dyDescent="0.25">
      <c r="A41" t="s">
        <v>112</v>
      </c>
      <c r="B41">
        <v>1477</v>
      </c>
      <c r="C41" t="s">
        <v>213</v>
      </c>
      <c r="D41">
        <v>45</v>
      </c>
      <c r="E41" t="s">
        <v>84</v>
      </c>
      <c r="F41" s="6" t="s">
        <v>34</v>
      </c>
      <c r="G41">
        <v>262</v>
      </c>
      <c r="K41" s="6"/>
    </row>
    <row r="42" spans="1:11" x14ac:dyDescent="0.25">
      <c r="A42" t="s">
        <v>118</v>
      </c>
      <c r="B42">
        <v>1334</v>
      </c>
      <c r="C42" t="s">
        <v>167</v>
      </c>
      <c r="D42">
        <v>35</v>
      </c>
      <c r="E42" t="s">
        <v>82</v>
      </c>
      <c r="F42" s="6" t="s">
        <v>33</v>
      </c>
      <c r="G42">
        <v>200</v>
      </c>
      <c r="K42" s="6"/>
    </row>
    <row r="43" spans="1:11" x14ac:dyDescent="0.25">
      <c r="A43" t="s">
        <v>175</v>
      </c>
      <c r="B43">
        <v>1300</v>
      </c>
      <c r="C43" t="s">
        <v>179</v>
      </c>
      <c r="D43">
        <v>17</v>
      </c>
      <c r="E43" t="s">
        <v>94</v>
      </c>
      <c r="F43" s="6" t="s">
        <v>38</v>
      </c>
      <c r="G43">
        <v>176</v>
      </c>
      <c r="K43" s="6"/>
    </row>
    <row r="44" spans="1:11" x14ac:dyDescent="0.25">
      <c r="A44" t="s">
        <v>150</v>
      </c>
      <c r="B44">
        <v>1190</v>
      </c>
      <c r="C44" t="s">
        <v>176</v>
      </c>
      <c r="D44">
        <v>12</v>
      </c>
      <c r="E44" t="s">
        <v>90</v>
      </c>
      <c r="F44" s="6" t="s">
        <v>36</v>
      </c>
      <c r="G44">
        <v>169</v>
      </c>
      <c r="K44" s="6"/>
    </row>
    <row r="45" spans="1:11" x14ac:dyDescent="0.25">
      <c r="A45" t="s">
        <v>91</v>
      </c>
      <c r="B45">
        <v>1185</v>
      </c>
      <c r="C45" t="s">
        <v>181</v>
      </c>
      <c r="D45">
        <v>12</v>
      </c>
      <c r="E45" t="s">
        <v>92</v>
      </c>
      <c r="F45" s="6" t="s">
        <v>37</v>
      </c>
      <c r="G45">
        <v>158</v>
      </c>
      <c r="K45" s="6"/>
    </row>
    <row r="46" spans="1:11" x14ac:dyDescent="0.25">
      <c r="A46" t="s">
        <v>184</v>
      </c>
      <c r="B46">
        <v>1129</v>
      </c>
      <c r="C46" t="s">
        <v>145</v>
      </c>
      <c r="D46">
        <v>10</v>
      </c>
      <c r="E46" t="s">
        <v>85</v>
      </c>
      <c r="F46" s="6" t="s">
        <v>35</v>
      </c>
      <c r="G46">
        <v>86</v>
      </c>
      <c r="K46" s="6"/>
    </row>
    <row r="47" spans="1:11" x14ac:dyDescent="0.25">
      <c r="A47" t="s">
        <v>177</v>
      </c>
      <c r="B47">
        <v>1024</v>
      </c>
      <c r="C47" t="s">
        <v>165</v>
      </c>
      <c r="D47">
        <v>9</v>
      </c>
      <c r="E47" s="143" t="s">
        <v>291</v>
      </c>
      <c r="F47" s="139" t="s">
        <v>287</v>
      </c>
      <c r="G47">
        <v>81</v>
      </c>
      <c r="J47" s="136"/>
      <c r="K47" s="139"/>
    </row>
    <row r="48" spans="1:11" x14ac:dyDescent="0.25">
      <c r="A48" s="136" t="s">
        <v>278</v>
      </c>
      <c r="B48">
        <v>982</v>
      </c>
      <c r="C48" t="s">
        <v>171</v>
      </c>
      <c r="D48">
        <v>8</v>
      </c>
      <c r="E48" t="s">
        <v>198</v>
      </c>
      <c r="F48" s="6" t="s">
        <v>95</v>
      </c>
      <c r="G48">
        <v>30</v>
      </c>
      <c r="K48" s="6"/>
    </row>
    <row r="49" spans="1:11" x14ac:dyDescent="0.25">
      <c r="A49" t="s">
        <v>130</v>
      </c>
      <c r="B49">
        <v>976</v>
      </c>
      <c r="C49" t="s">
        <v>161</v>
      </c>
      <c r="D49">
        <v>6</v>
      </c>
      <c r="E49" t="s">
        <v>62</v>
      </c>
      <c r="F49" s="6" t="s">
        <v>31</v>
      </c>
      <c r="G49">
        <v>25</v>
      </c>
      <c r="K49" s="6"/>
    </row>
    <row r="50" spans="1:11" x14ac:dyDescent="0.25">
      <c r="A50" t="s">
        <v>117</v>
      </c>
      <c r="B50">
        <v>934</v>
      </c>
      <c r="C50" t="s">
        <v>87</v>
      </c>
      <c r="D50">
        <v>0</v>
      </c>
      <c r="E50" t="s">
        <v>80</v>
      </c>
      <c r="F50" s="6" t="s">
        <v>31</v>
      </c>
      <c r="G50">
        <v>12</v>
      </c>
      <c r="K50" s="6"/>
    </row>
    <row r="51" spans="1:11" ht="15.6" x14ac:dyDescent="0.3">
      <c r="A51" t="s">
        <v>155</v>
      </c>
      <c r="B51" s="140">
        <v>925</v>
      </c>
      <c r="C51" t="s">
        <v>219</v>
      </c>
      <c r="D51">
        <v>0</v>
      </c>
      <c r="E51" s="162" t="s">
        <v>220</v>
      </c>
      <c r="F51" s="162"/>
      <c r="G51" s="148">
        <f>SUM(G20:G50)</f>
        <v>38692</v>
      </c>
    </row>
    <row r="52" spans="1:11" x14ac:dyDescent="0.25">
      <c r="A52" t="s">
        <v>170</v>
      </c>
      <c r="B52">
        <v>874</v>
      </c>
      <c r="E52" s="141" t="s">
        <v>40</v>
      </c>
      <c r="F52" s="141"/>
      <c r="G52" s="141" t="s">
        <v>221</v>
      </c>
    </row>
    <row r="53" spans="1:11" x14ac:dyDescent="0.25">
      <c r="A53" t="s">
        <v>159</v>
      </c>
      <c r="B53">
        <v>863</v>
      </c>
      <c r="E53" t="s">
        <v>42</v>
      </c>
      <c r="G53">
        <v>21563</v>
      </c>
    </row>
    <row r="54" spans="1:11" x14ac:dyDescent="0.25">
      <c r="A54" t="s">
        <v>178</v>
      </c>
      <c r="B54">
        <v>840</v>
      </c>
      <c r="C54" t="s">
        <v>288</v>
      </c>
      <c r="D54">
        <v>0</v>
      </c>
      <c r="E54" t="s">
        <v>41</v>
      </c>
      <c r="G54">
        <v>3523</v>
      </c>
    </row>
    <row r="55" spans="1:11" x14ac:dyDescent="0.25">
      <c r="A55" t="s">
        <v>188</v>
      </c>
      <c r="B55">
        <v>832</v>
      </c>
      <c r="C55" t="s">
        <v>123</v>
      </c>
      <c r="D55">
        <v>3685</v>
      </c>
      <c r="E55" t="s">
        <v>43</v>
      </c>
      <c r="G55">
        <v>1881</v>
      </c>
    </row>
    <row r="56" spans="1:11" ht="16.2" thickBot="1" x14ac:dyDescent="0.35">
      <c r="A56" t="s">
        <v>212</v>
      </c>
      <c r="B56">
        <v>812</v>
      </c>
      <c r="C56" s="142" t="s">
        <v>222</v>
      </c>
      <c r="D56" s="149">
        <f>SUM(B4:B56,D4:D55)</f>
        <v>203582</v>
      </c>
      <c r="E56" s="163" t="s">
        <v>223</v>
      </c>
      <c r="F56" s="163"/>
      <c r="G56" s="150">
        <f>SUM(G53:G55)</f>
        <v>26967</v>
      </c>
    </row>
    <row r="85" spans="1:1" x14ac:dyDescent="0.25">
      <c r="A85" s="136"/>
    </row>
    <row r="132" spans="1:1" x14ac:dyDescent="0.25">
      <c r="A132" s="136"/>
    </row>
    <row r="136" spans="1:1" x14ac:dyDescent="0.25">
      <c r="A136" s="136"/>
    </row>
    <row r="151" spans="1:1" x14ac:dyDescent="0.25">
      <c r="A151" s="136"/>
    </row>
    <row r="162" spans="1:1" x14ac:dyDescent="0.25">
      <c r="A162" s="136"/>
    </row>
    <row r="188" spans="1:1" x14ac:dyDescent="0.25">
      <c r="A188" s="136"/>
    </row>
  </sheetData>
  <mergeCells count="4">
    <mergeCell ref="E51:F51"/>
    <mergeCell ref="E56:F56"/>
    <mergeCell ref="A1:G1"/>
    <mergeCell ref="E3:F3"/>
  </mergeCells>
  <printOptions gridLines="1"/>
  <pageMargins left="0.45" right="0.45" top="0.5" bottom="0.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/>
  </sheetViews>
  <sheetFormatPr defaultRowHeight="13.2" x14ac:dyDescent="0.25"/>
  <cols>
    <col min="1" max="1" width="5.44140625" customWidth="1"/>
    <col min="2" max="2" width="24.33203125" customWidth="1"/>
    <col min="3" max="4" width="16.5546875" customWidth="1"/>
    <col min="5" max="5" width="16" customWidth="1"/>
    <col min="6" max="6" width="11.77734375" bestFit="1" customWidth="1"/>
  </cols>
  <sheetData>
    <row r="1" spans="1:6" ht="27.6" x14ac:dyDescent="0.65">
      <c r="B1" s="124"/>
      <c r="C1" s="129" t="s">
        <v>293</v>
      </c>
      <c r="D1" s="124"/>
      <c r="E1" s="124"/>
      <c r="F1" s="124"/>
    </row>
    <row r="2" spans="1:6" ht="58.2" customHeight="1" x14ac:dyDescent="0.6">
      <c r="B2" s="81" t="s">
        <v>14</v>
      </c>
      <c r="C2" s="82" t="s">
        <v>23</v>
      </c>
      <c r="D2" s="81" t="s">
        <v>22</v>
      </c>
      <c r="E2" s="81" t="s">
        <v>20</v>
      </c>
      <c r="F2" s="81" t="s">
        <v>19</v>
      </c>
    </row>
    <row r="3" spans="1:6" ht="20.399999999999999" x14ac:dyDescent="0.35">
      <c r="B3" s="83" t="s">
        <v>103</v>
      </c>
      <c r="C3" s="123">
        <f>SUM(D3:F3)</f>
        <v>297643</v>
      </c>
      <c r="D3" s="123">
        <f>SUM(D4:D44)</f>
        <v>203582</v>
      </c>
      <c r="E3" s="123">
        <f t="shared" ref="E3:F3" si="0">SUM(E4:E44)</f>
        <v>55369</v>
      </c>
      <c r="F3" s="123">
        <f t="shared" si="0"/>
        <v>38692</v>
      </c>
    </row>
    <row r="4" spans="1:6" ht="20.399999999999999" x14ac:dyDescent="0.35">
      <c r="A4" s="70">
        <v>1</v>
      </c>
      <c r="B4" s="144" t="s">
        <v>66</v>
      </c>
      <c r="C4" s="144">
        <v>30194</v>
      </c>
      <c r="D4" s="144">
        <v>12122</v>
      </c>
      <c r="E4" s="144">
        <v>7844</v>
      </c>
      <c r="F4" s="144">
        <v>10228</v>
      </c>
    </row>
    <row r="5" spans="1:6" ht="20.399999999999999" x14ac:dyDescent="0.35">
      <c r="A5" s="70">
        <v>2</v>
      </c>
      <c r="B5" s="144" t="s">
        <v>58</v>
      </c>
      <c r="C5" s="144">
        <v>23999</v>
      </c>
      <c r="D5" s="144">
        <v>17275</v>
      </c>
      <c r="E5" s="144">
        <v>3426</v>
      </c>
      <c r="F5" s="144">
        <v>3298</v>
      </c>
    </row>
    <row r="6" spans="1:6" ht="20.399999999999999" x14ac:dyDescent="0.35">
      <c r="A6" s="70">
        <v>3</v>
      </c>
      <c r="B6" s="144" t="s">
        <v>49</v>
      </c>
      <c r="C6" s="144">
        <v>20315</v>
      </c>
      <c r="D6" s="144">
        <v>16042</v>
      </c>
      <c r="E6" s="144">
        <v>848</v>
      </c>
      <c r="F6" s="144">
        <v>3425</v>
      </c>
    </row>
    <row r="7" spans="1:6" ht="20.399999999999999" x14ac:dyDescent="0.35">
      <c r="A7" s="70">
        <v>4</v>
      </c>
      <c r="B7" s="144" t="s">
        <v>59</v>
      </c>
      <c r="C7" s="144">
        <v>17912</v>
      </c>
      <c r="D7" s="144">
        <v>15649</v>
      </c>
      <c r="E7" s="144">
        <v>1102</v>
      </c>
      <c r="F7" s="144">
        <v>1161</v>
      </c>
    </row>
    <row r="8" spans="1:6" ht="20.399999999999999" x14ac:dyDescent="0.35">
      <c r="A8" s="70">
        <v>5</v>
      </c>
      <c r="B8" s="144" t="s">
        <v>55</v>
      </c>
      <c r="C8" s="144">
        <v>17406</v>
      </c>
      <c r="D8" s="144">
        <v>10566</v>
      </c>
      <c r="E8" s="144">
        <v>4826</v>
      </c>
      <c r="F8" s="144">
        <v>2014</v>
      </c>
    </row>
    <row r="9" spans="1:6" ht="20.399999999999999" x14ac:dyDescent="0.35">
      <c r="A9" s="70">
        <v>6</v>
      </c>
      <c r="B9" s="144" t="s">
        <v>105</v>
      </c>
      <c r="C9" s="144">
        <v>15159</v>
      </c>
      <c r="D9" s="144">
        <v>14544</v>
      </c>
      <c r="E9" s="144">
        <v>562</v>
      </c>
      <c r="F9" s="144">
        <v>53</v>
      </c>
    </row>
    <row r="10" spans="1:6" ht="20.399999999999999" x14ac:dyDescent="0.35">
      <c r="A10" s="70">
        <v>7</v>
      </c>
      <c r="B10" s="144" t="s">
        <v>56</v>
      </c>
      <c r="C10" s="144">
        <v>13941</v>
      </c>
      <c r="D10" s="144">
        <v>11840</v>
      </c>
      <c r="E10" s="144">
        <v>257</v>
      </c>
      <c r="F10" s="144">
        <v>1844</v>
      </c>
    </row>
    <row r="11" spans="1:6" ht="20.399999999999999" x14ac:dyDescent="0.35">
      <c r="A11" s="70">
        <v>8</v>
      </c>
      <c r="B11" s="144" t="s">
        <v>104</v>
      </c>
      <c r="C11" s="144">
        <v>13808</v>
      </c>
      <c r="D11" s="144">
        <v>10733</v>
      </c>
      <c r="E11" s="144">
        <v>2231</v>
      </c>
      <c r="F11" s="144">
        <v>844</v>
      </c>
    </row>
    <row r="12" spans="1:6" ht="20.399999999999999" x14ac:dyDescent="0.35">
      <c r="A12" s="70">
        <v>9</v>
      </c>
      <c r="B12" s="144" t="s">
        <v>191</v>
      </c>
      <c r="C12" s="144">
        <v>13226</v>
      </c>
      <c r="D12" s="144">
        <v>7230</v>
      </c>
      <c r="E12" s="144">
        <v>3635</v>
      </c>
      <c r="F12" s="144">
        <v>2361</v>
      </c>
    </row>
    <row r="13" spans="1:6" ht="20.399999999999999" x14ac:dyDescent="0.35">
      <c r="A13" s="70">
        <v>10</v>
      </c>
      <c r="B13" s="144" t="s">
        <v>64</v>
      </c>
      <c r="C13" s="144">
        <v>11753</v>
      </c>
      <c r="D13" s="144">
        <v>9675</v>
      </c>
      <c r="E13" s="144">
        <v>439</v>
      </c>
      <c r="F13" s="144">
        <v>1639</v>
      </c>
    </row>
    <row r="14" spans="1:6" ht="20.399999999999999" x14ac:dyDescent="0.35">
      <c r="A14" s="70">
        <v>11</v>
      </c>
      <c r="B14" s="144" t="s">
        <v>45</v>
      </c>
      <c r="C14" s="144">
        <v>9554</v>
      </c>
      <c r="D14" s="144">
        <v>5676</v>
      </c>
      <c r="E14" s="144">
        <v>3569</v>
      </c>
      <c r="F14" s="144">
        <v>309</v>
      </c>
    </row>
    <row r="15" spans="1:6" ht="20.399999999999999" x14ac:dyDescent="0.35">
      <c r="A15" s="70">
        <v>12</v>
      </c>
      <c r="B15" s="144" t="s">
        <v>63</v>
      </c>
      <c r="C15" s="144">
        <v>9051</v>
      </c>
      <c r="D15" s="144">
        <v>3862</v>
      </c>
      <c r="E15" s="144">
        <v>4746</v>
      </c>
      <c r="F15" s="144">
        <v>443</v>
      </c>
    </row>
    <row r="16" spans="1:6" ht="20.399999999999999" x14ac:dyDescent="0.35">
      <c r="A16" s="70">
        <v>13</v>
      </c>
      <c r="B16" s="144" t="s">
        <v>193</v>
      </c>
      <c r="C16" s="144">
        <v>9034</v>
      </c>
      <c r="D16" s="144">
        <v>6536</v>
      </c>
      <c r="E16" s="144">
        <v>280</v>
      </c>
      <c r="F16" s="144">
        <v>2218</v>
      </c>
    </row>
    <row r="17" spans="1:6" ht="20.399999999999999" x14ac:dyDescent="0.35">
      <c r="A17" s="70">
        <v>14</v>
      </c>
      <c r="B17" s="144" t="s">
        <v>194</v>
      </c>
      <c r="C17" s="144">
        <v>6200</v>
      </c>
      <c r="D17" s="144">
        <v>3579</v>
      </c>
      <c r="E17" s="144">
        <v>2273</v>
      </c>
      <c r="F17" s="144">
        <v>348</v>
      </c>
    </row>
    <row r="18" spans="1:6" ht="20.399999999999999" x14ac:dyDescent="0.35">
      <c r="A18" s="70">
        <v>15</v>
      </c>
      <c r="B18" s="144" t="s">
        <v>76</v>
      </c>
      <c r="C18" s="144">
        <v>6046</v>
      </c>
      <c r="D18" s="144">
        <v>3227</v>
      </c>
      <c r="E18" s="144">
        <v>2347</v>
      </c>
      <c r="F18" s="144">
        <v>472</v>
      </c>
    </row>
    <row r="19" spans="1:6" ht="20.399999999999999" x14ac:dyDescent="0.35">
      <c r="A19" s="70">
        <v>16</v>
      </c>
      <c r="B19" s="144" t="s">
        <v>65</v>
      </c>
      <c r="C19" s="144">
        <v>6028</v>
      </c>
      <c r="D19" s="144">
        <v>4788</v>
      </c>
      <c r="E19" s="144">
        <v>1191</v>
      </c>
      <c r="F19" s="144">
        <v>49</v>
      </c>
    </row>
    <row r="20" spans="1:6" ht="20.399999999999999" x14ac:dyDescent="0.35">
      <c r="A20" s="70">
        <v>17</v>
      </c>
      <c r="B20" s="144" t="s">
        <v>44</v>
      </c>
      <c r="C20" s="144">
        <v>5928</v>
      </c>
      <c r="D20" s="144">
        <v>4613</v>
      </c>
      <c r="E20" s="144">
        <v>1181</v>
      </c>
      <c r="F20" s="144">
        <v>134</v>
      </c>
    </row>
    <row r="21" spans="1:6" ht="20.399999999999999" x14ac:dyDescent="0.35">
      <c r="A21" s="70">
        <v>18</v>
      </c>
      <c r="B21" s="144" t="s">
        <v>52</v>
      </c>
      <c r="C21" s="144">
        <v>5927</v>
      </c>
      <c r="D21" s="144">
        <v>4769</v>
      </c>
      <c r="E21" s="144">
        <v>668</v>
      </c>
      <c r="F21" s="144">
        <v>490</v>
      </c>
    </row>
    <row r="22" spans="1:6" ht="20.399999999999999" x14ac:dyDescent="0.35">
      <c r="A22" s="70">
        <v>19</v>
      </c>
      <c r="B22" s="144" t="s">
        <v>202</v>
      </c>
      <c r="C22" s="144">
        <v>5134</v>
      </c>
      <c r="D22" s="144">
        <v>1629</v>
      </c>
      <c r="E22" s="144">
        <v>3277</v>
      </c>
      <c r="F22" s="144">
        <v>228</v>
      </c>
    </row>
    <row r="23" spans="1:6" ht="20.399999999999999" x14ac:dyDescent="0.35">
      <c r="A23" s="70">
        <v>20</v>
      </c>
      <c r="B23" s="144" t="s">
        <v>53</v>
      </c>
      <c r="C23" s="144">
        <v>3975</v>
      </c>
      <c r="D23" s="144">
        <v>3023</v>
      </c>
      <c r="E23" s="144">
        <v>493</v>
      </c>
      <c r="F23" s="144">
        <v>459</v>
      </c>
    </row>
    <row r="24" spans="1:6" ht="20.399999999999999" x14ac:dyDescent="0.35">
      <c r="A24" s="70">
        <v>21</v>
      </c>
      <c r="B24" s="144" t="s">
        <v>203</v>
      </c>
      <c r="C24" s="144">
        <v>3942</v>
      </c>
      <c r="D24" s="144">
        <v>1612</v>
      </c>
      <c r="E24" s="144">
        <v>240</v>
      </c>
      <c r="F24" s="144">
        <v>2090</v>
      </c>
    </row>
    <row r="25" spans="1:6" ht="20.399999999999999" x14ac:dyDescent="0.35">
      <c r="A25" s="70">
        <v>22</v>
      </c>
      <c r="B25" s="144" t="s">
        <v>60</v>
      </c>
      <c r="C25" s="144">
        <v>3772</v>
      </c>
      <c r="D25" s="144">
        <v>3438</v>
      </c>
      <c r="E25" s="144">
        <v>334</v>
      </c>
      <c r="F25" s="144">
        <v>0</v>
      </c>
    </row>
    <row r="26" spans="1:6" ht="20.399999999999999" x14ac:dyDescent="0.35">
      <c r="A26" s="70">
        <v>23</v>
      </c>
      <c r="B26" s="144" t="s">
        <v>196</v>
      </c>
      <c r="C26" s="144">
        <v>2872</v>
      </c>
      <c r="D26" s="144">
        <v>2551</v>
      </c>
      <c r="E26" s="144">
        <v>207</v>
      </c>
      <c r="F26" s="144">
        <v>114</v>
      </c>
    </row>
    <row r="27" spans="1:6" ht="20.399999999999999" x14ac:dyDescent="0.35">
      <c r="A27" s="70">
        <v>24</v>
      </c>
      <c r="B27" s="144" t="s">
        <v>189</v>
      </c>
      <c r="C27" s="144">
        <v>2824</v>
      </c>
      <c r="D27" s="144">
        <v>1825</v>
      </c>
      <c r="E27" s="144">
        <v>686</v>
      </c>
      <c r="F27" s="144">
        <v>313</v>
      </c>
    </row>
    <row r="28" spans="1:6" ht="20.399999999999999" x14ac:dyDescent="0.35">
      <c r="A28" s="70">
        <v>25</v>
      </c>
      <c r="B28" s="144" t="s">
        <v>62</v>
      </c>
      <c r="C28" s="144">
        <v>2597</v>
      </c>
      <c r="D28" s="144">
        <v>2027</v>
      </c>
      <c r="E28" s="144">
        <v>393</v>
      </c>
      <c r="F28" s="144">
        <v>177</v>
      </c>
    </row>
    <row r="29" spans="1:6" ht="20.399999999999999" x14ac:dyDescent="0.35">
      <c r="A29" s="70">
        <v>26</v>
      </c>
      <c r="B29" s="144" t="s">
        <v>61</v>
      </c>
      <c r="C29" s="144">
        <v>2519</v>
      </c>
      <c r="D29" s="144">
        <v>1807</v>
      </c>
      <c r="E29" s="144">
        <v>712</v>
      </c>
      <c r="F29" s="144">
        <v>0</v>
      </c>
    </row>
    <row r="30" spans="1:6" ht="20.399999999999999" x14ac:dyDescent="0.35">
      <c r="A30" s="70">
        <v>27</v>
      </c>
      <c r="B30" s="144" t="s">
        <v>57</v>
      </c>
      <c r="C30" s="144">
        <v>2339</v>
      </c>
      <c r="D30" s="144">
        <v>913</v>
      </c>
      <c r="E30" s="144">
        <v>1072</v>
      </c>
      <c r="F30" s="144">
        <v>354</v>
      </c>
    </row>
    <row r="31" spans="1:6" ht="20.399999999999999" x14ac:dyDescent="0.35">
      <c r="A31" s="70">
        <v>28</v>
      </c>
      <c r="B31" s="144" t="s">
        <v>47</v>
      </c>
      <c r="C31" s="144">
        <v>1991</v>
      </c>
      <c r="D31" s="144">
        <v>1586</v>
      </c>
      <c r="E31" s="144">
        <v>405</v>
      </c>
      <c r="F31" s="144">
        <v>0</v>
      </c>
    </row>
    <row r="32" spans="1:6" ht="20.399999999999999" x14ac:dyDescent="0.35">
      <c r="A32" s="70">
        <v>29</v>
      </c>
      <c r="B32" s="144" t="s">
        <v>46</v>
      </c>
      <c r="C32" s="144">
        <v>1958</v>
      </c>
      <c r="D32" s="144">
        <v>859</v>
      </c>
      <c r="E32" s="144">
        <v>182</v>
      </c>
      <c r="F32" s="144">
        <v>917</v>
      </c>
    </row>
    <row r="33" spans="1:6" ht="20.399999999999999" x14ac:dyDescent="0.35">
      <c r="A33" s="70">
        <v>30</v>
      </c>
      <c r="B33" s="144" t="s">
        <v>246</v>
      </c>
      <c r="C33" s="144">
        <v>1707</v>
      </c>
      <c r="D33" s="144">
        <v>935</v>
      </c>
      <c r="E33" s="144">
        <v>772</v>
      </c>
      <c r="F33" s="144">
        <v>0</v>
      </c>
    </row>
    <row r="34" spans="1:6" ht="20.399999999999999" x14ac:dyDescent="0.35">
      <c r="A34" s="70">
        <v>31</v>
      </c>
      <c r="B34" s="144" t="s">
        <v>192</v>
      </c>
      <c r="C34" s="144">
        <v>1594</v>
      </c>
      <c r="D34" s="144">
        <v>687</v>
      </c>
      <c r="E34" s="144">
        <v>907</v>
      </c>
      <c r="F34" s="144">
        <v>0</v>
      </c>
    </row>
    <row r="35" spans="1:6" ht="20.399999999999999" x14ac:dyDescent="0.35">
      <c r="A35" s="70">
        <v>32</v>
      </c>
      <c r="B35" s="144" t="s">
        <v>54</v>
      </c>
      <c r="C35" s="144">
        <v>1502</v>
      </c>
      <c r="D35" s="144">
        <v>831</v>
      </c>
      <c r="E35" s="144">
        <v>453</v>
      </c>
      <c r="F35" s="144">
        <v>218</v>
      </c>
    </row>
    <row r="36" spans="1:6" ht="20.399999999999999" x14ac:dyDescent="0.35">
      <c r="A36" s="70">
        <v>33</v>
      </c>
      <c r="B36" s="144" t="s">
        <v>50</v>
      </c>
      <c r="C36" s="144">
        <v>1398</v>
      </c>
      <c r="D36" s="144">
        <v>1018</v>
      </c>
      <c r="E36" s="144">
        <v>70</v>
      </c>
      <c r="F36" s="144">
        <v>310</v>
      </c>
    </row>
    <row r="37" spans="1:6" ht="20.399999999999999" x14ac:dyDescent="0.35">
      <c r="A37" s="70">
        <v>34</v>
      </c>
      <c r="B37" s="144" t="s">
        <v>224</v>
      </c>
      <c r="C37" s="144">
        <v>1191</v>
      </c>
      <c r="D37" s="144">
        <v>828</v>
      </c>
      <c r="E37" s="144">
        <v>84</v>
      </c>
      <c r="F37" s="144">
        <v>279</v>
      </c>
    </row>
    <row r="38" spans="1:6" ht="20.399999999999999" x14ac:dyDescent="0.35">
      <c r="A38" s="70">
        <v>35</v>
      </c>
      <c r="B38" s="144" t="s">
        <v>195</v>
      </c>
      <c r="C38" s="144">
        <v>546</v>
      </c>
      <c r="D38" s="144">
        <v>372</v>
      </c>
      <c r="E38" s="144">
        <v>68</v>
      </c>
      <c r="F38" s="144">
        <v>106</v>
      </c>
    </row>
    <row r="39" spans="1:6" ht="20.399999999999999" x14ac:dyDescent="0.35">
      <c r="A39" s="70">
        <v>36</v>
      </c>
      <c r="B39" s="144" t="s">
        <v>204</v>
      </c>
      <c r="C39" s="144">
        <v>533</v>
      </c>
      <c r="D39" s="144">
        <v>466</v>
      </c>
      <c r="E39" s="144">
        <v>11</v>
      </c>
      <c r="F39" s="144">
        <v>56</v>
      </c>
    </row>
    <row r="40" spans="1:6" ht="20.399999999999999" x14ac:dyDescent="0.35">
      <c r="A40" s="70">
        <v>37</v>
      </c>
      <c r="B40" s="145" t="s">
        <v>48</v>
      </c>
      <c r="C40" s="144">
        <v>4777</v>
      </c>
      <c r="D40" s="144">
        <v>3478</v>
      </c>
      <c r="E40" s="144">
        <v>620</v>
      </c>
      <c r="F40" s="144">
        <v>679</v>
      </c>
    </row>
    <row r="41" spans="1:6" ht="20.399999999999999" x14ac:dyDescent="0.35">
      <c r="A41" s="70">
        <v>38</v>
      </c>
      <c r="B41" s="145" t="s">
        <v>228</v>
      </c>
      <c r="C41" s="144">
        <v>4429</v>
      </c>
      <c r="D41" s="144">
        <v>3426</v>
      </c>
      <c r="E41" s="144">
        <v>744</v>
      </c>
      <c r="F41" s="144">
        <v>259</v>
      </c>
    </row>
    <row r="42" spans="1:6" ht="20.399999999999999" x14ac:dyDescent="0.35">
      <c r="A42" s="70">
        <v>39</v>
      </c>
      <c r="B42" s="145" t="s">
        <v>51</v>
      </c>
      <c r="C42" s="144">
        <v>3362</v>
      </c>
      <c r="D42" s="144">
        <v>3082</v>
      </c>
      <c r="E42" s="144">
        <v>113</v>
      </c>
      <c r="F42" s="144">
        <v>167</v>
      </c>
    </row>
    <row r="43" spans="1:6" ht="20.399999999999999" x14ac:dyDescent="0.35">
      <c r="A43" s="70">
        <v>40</v>
      </c>
      <c r="B43" s="145" t="s">
        <v>295</v>
      </c>
      <c r="C43" s="144">
        <v>5898</v>
      </c>
      <c r="D43" s="144">
        <v>3369</v>
      </c>
      <c r="E43" s="144">
        <v>2101</v>
      </c>
      <c r="F43" s="144">
        <v>428</v>
      </c>
    </row>
    <row r="44" spans="1:6" ht="20.399999999999999" x14ac:dyDescent="0.35">
      <c r="A44" s="70">
        <v>41</v>
      </c>
      <c r="B44" s="145" t="s">
        <v>296</v>
      </c>
      <c r="C44" s="144">
        <v>1302</v>
      </c>
      <c r="D44" s="144">
        <v>1094</v>
      </c>
      <c r="E44" s="144">
        <v>0</v>
      </c>
      <c r="F44" s="144">
        <v>208</v>
      </c>
    </row>
    <row r="45" spans="1:6" x14ac:dyDescent="0.25">
      <c r="B45" s="111" t="s">
        <v>229</v>
      </c>
      <c r="C45" s="111"/>
    </row>
  </sheetData>
  <printOptions gridLines="1"/>
  <pageMargins left="0.45" right="0.45" top="0.5" bottom="0.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/>
  </sheetViews>
  <sheetFormatPr defaultRowHeight="13.2" x14ac:dyDescent="0.25"/>
  <cols>
    <col min="1" max="1" width="7.109375" customWidth="1"/>
    <col min="2" max="2" width="23.77734375" customWidth="1"/>
    <col min="3" max="3" width="17.109375" customWidth="1"/>
    <col min="4" max="4" width="15.5546875" customWidth="1"/>
    <col min="5" max="5" width="16.33203125" customWidth="1"/>
    <col min="6" max="6" width="15.88671875" bestFit="1" customWidth="1"/>
  </cols>
  <sheetData>
    <row r="1" spans="1:6" ht="28.2" thickBot="1" x14ac:dyDescent="0.7">
      <c r="B1" s="124"/>
      <c r="C1" s="129" t="s">
        <v>292</v>
      </c>
      <c r="D1" s="124"/>
      <c r="E1" s="124"/>
      <c r="F1" s="124"/>
    </row>
    <row r="2" spans="1:6" ht="58.2" customHeight="1" thickBot="1" x14ac:dyDescent="0.65">
      <c r="B2" s="125" t="s">
        <v>14</v>
      </c>
      <c r="C2" s="127" t="s">
        <v>12</v>
      </c>
      <c r="D2" s="128" t="s">
        <v>15</v>
      </c>
      <c r="E2" s="128" t="s">
        <v>16</v>
      </c>
      <c r="F2" s="128" t="s">
        <v>43</v>
      </c>
    </row>
    <row r="3" spans="1:6" ht="25.2" x14ac:dyDescent="0.6">
      <c r="B3" s="126" t="s">
        <v>103</v>
      </c>
      <c r="C3" s="130">
        <f>SUM(D3:F3)</f>
        <v>26967</v>
      </c>
      <c r="D3" s="130">
        <f>SUM(D4:D44)</f>
        <v>3523</v>
      </c>
      <c r="E3" s="130">
        <f t="shared" ref="E3:F3" si="0">SUM(E4:E44)</f>
        <v>21563</v>
      </c>
      <c r="F3" s="130">
        <f t="shared" si="0"/>
        <v>1881</v>
      </c>
    </row>
    <row r="4" spans="1:6" ht="20.399999999999999" x14ac:dyDescent="0.35">
      <c r="A4" s="70">
        <v>1</v>
      </c>
      <c r="B4" s="144" t="s">
        <v>202</v>
      </c>
      <c r="C4" s="144">
        <v>6364</v>
      </c>
      <c r="D4" s="144">
        <v>686</v>
      </c>
      <c r="E4" s="144">
        <v>5504</v>
      </c>
      <c r="F4" s="144">
        <v>174</v>
      </c>
    </row>
    <row r="5" spans="1:6" ht="20.399999999999999" x14ac:dyDescent="0.35">
      <c r="A5" s="70">
        <v>2</v>
      </c>
      <c r="B5" s="144" t="s">
        <v>64</v>
      </c>
      <c r="C5" s="144">
        <v>3079</v>
      </c>
      <c r="D5" s="144">
        <v>450</v>
      </c>
      <c r="E5" s="144">
        <v>2439</v>
      </c>
      <c r="F5" s="144">
        <v>190</v>
      </c>
    </row>
    <row r="6" spans="1:6" ht="20.399999999999999" x14ac:dyDescent="0.35">
      <c r="A6" s="70">
        <v>3</v>
      </c>
      <c r="B6" s="144" t="s">
        <v>65</v>
      </c>
      <c r="C6" s="144">
        <v>2380</v>
      </c>
      <c r="D6" s="144">
        <v>45</v>
      </c>
      <c r="E6" s="144">
        <v>2315</v>
      </c>
      <c r="F6" s="144">
        <v>20</v>
      </c>
    </row>
    <row r="7" spans="1:6" ht="20.399999999999999" x14ac:dyDescent="0.35">
      <c r="A7" s="70">
        <v>4</v>
      </c>
      <c r="B7" s="144" t="s">
        <v>59</v>
      </c>
      <c r="C7" s="144">
        <v>1716</v>
      </c>
      <c r="D7" s="144">
        <v>107</v>
      </c>
      <c r="E7" s="144">
        <v>1609</v>
      </c>
      <c r="F7" s="144">
        <v>0</v>
      </c>
    </row>
    <row r="8" spans="1:6" ht="20.399999999999999" x14ac:dyDescent="0.35">
      <c r="A8" s="70">
        <v>5</v>
      </c>
      <c r="B8" s="144" t="s">
        <v>55</v>
      </c>
      <c r="C8" s="144">
        <v>1416</v>
      </c>
      <c r="D8" s="144">
        <v>655</v>
      </c>
      <c r="E8" s="144">
        <v>604</v>
      </c>
      <c r="F8" s="144">
        <v>157</v>
      </c>
    </row>
    <row r="9" spans="1:6" ht="20.399999999999999" x14ac:dyDescent="0.35">
      <c r="A9" s="70">
        <v>6</v>
      </c>
      <c r="B9" s="144" t="s">
        <v>224</v>
      </c>
      <c r="C9" s="144">
        <v>1303</v>
      </c>
      <c r="D9" s="144">
        <v>0</v>
      </c>
      <c r="E9" s="144">
        <v>1303</v>
      </c>
      <c r="F9" s="144">
        <v>0</v>
      </c>
    </row>
    <row r="10" spans="1:6" ht="20.399999999999999" x14ac:dyDescent="0.35">
      <c r="A10" s="70">
        <v>7</v>
      </c>
      <c r="B10" s="144" t="s">
        <v>104</v>
      </c>
      <c r="C10" s="144">
        <v>1228</v>
      </c>
      <c r="D10" s="144">
        <v>187</v>
      </c>
      <c r="E10" s="144">
        <v>408</v>
      </c>
      <c r="F10" s="144">
        <v>633</v>
      </c>
    </row>
    <row r="11" spans="1:6" ht="20.399999999999999" x14ac:dyDescent="0.35">
      <c r="A11" s="70">
        <v>8</v>
      </c>
      <c r="B11" s="144" t="s">
        <v>56</v>
      </c>
      <c r="C11" s="144">
        <v>998</v>
      </c>
      <c r="D11" s="144">
        <v>5</v>
      </c>
      <c r="E11" s="144">
        <v>787</v>
      </c>
      <c r="F11" s="144">
        <v>206</v>
      </c>
    </row>
    <row r="12" spans="1:6" ht="20.399999999999999" x14ac:dyDescent="0.35">
      <c r="A12" s="70">
        <v>9</v>
      </c>
      <c r="B12" s="144" t="s">
        <v>47</v>
      </c>
      <c r="C12" s="144">
        <v>899</v>
      </c>
      <c r="D12" s="144">
        <v>0</v>
      </c>
      <c r="E12" s="144">
        <v>899</v>
      </c>
      <c r="F12" s="144">
        <v>0</v>
      </c>
    </row>
    <row r="13" spans="1:6" ht="20.399999999999999" x14ac:dyDescent="0.35">
      <c r="A13" s="70">
        <v>10</v>
      </c>
      <c r="B13" s="144" t="s">
        <v>246</v>
      </c>
      <c r="C13" s="144">
        <v>752</v>
      </c>
      <c r="D13" s="144">
        <v>563</v>
      </c>
      <c r="E13" s="144">
        <v>139</v>
      </c>
      <c r="F13" s="144">
        <v>50</v>
      </c>
    </row>
    <row r="14" spans="1:6" ht="20.399999999999999" x14ac:dyDescent="0.35">
      <c r="A14" s="70">
        <v>11</v>
      </c>
      <c r="B14" s="144" t="s">
        <v>60</v>
      </c>
      <c r="C14" s="144">
        <v>727</v>
      </c>
      <c r="D14" s="144">
        <v>6</v>
      </c>
      <c r="E14" s="144">
        <v>721</v>
      </c>
      <c r="F14" s="144">
        <v>0</v>
      </c>
    </row>
    <row r="15" spans="1:6" ht="20.399999999999999" x14ac:dyDescent="0.35">
      <c r="A15" s="70">
        <v>12</v>
      </c>
      <c r="B15" s="144" t="s">
        <v>66</v>
      </c>
      <c r="C15" s="144">
        <v>722</v>
      </c>
      <c r="D15" s="144">
        <v>88</v>
      </c>
      <c r="E15" s="144">
        <v>389</v>
      </c>
      <c r="F15" s="144">
        <v>245</v>
      </c>
    </row>
    <row r="16" spans="1:6" ht="20.399999999999999" x14ac:dyDescent="0.35">
      <c r="A16" s="70">
        <v>13</v>
      </c>
      <c r="B16" s="144" t="s">
        <v>49</v>
      </c>
      <c r="C16" s="144">
        <v>674</v>
      </c>
      <c r="D16" s="144">
        <v>105</v>
      </c>
      <c r="E16" s="144">
        <v>557</v>
      </c>
      <c r="F16" s="144">
        <v>12</v>
      </c>
    </row>
    <row r="17" spans="1:6" ht="20.399999999999999" x14ac:dyDescent="0.35">
      <c r="A17" s="70">
        <v>14</v>
      </c>
      <c r="B17" s="144" t="s">
        <v>53</v>
      </c>
      <c r="C17" s="144">
        <v>591</v>
      </c>
      <c r="D17" s="144">
        <v>94</v>
      </c>
      <c r="E17" s="144">
        <v>497</v>
      </c>
      <c r="F17" s="144">
        <v>0</v>
      </c>
    </row>
    <row r="18" spans="1:6" ht="20.399999999999999" x14ac:dyDescent="0.35">
      <c r="A18" s="70">
        <v>15</v>
      </c>
      <c r="B18" s="144" t="s">
        <v>44</v>
      </c>
      <c r="C18" s="144">
        <v>449</v>
      </c>
      <c r="D18" s="144">
        <v>0</v>
      </c>
      <c r="E18" s="144">
        <v>309</v>
      </c>
      <c r="F18" s="144">
        <v>140</v>
      </c>
    </row>
    <row r="19" spans="1:6" ht="20.399999999999999" x14ac:dyDescent="0.35">
      <c r="A19" s="70">
        <v>16</v>
      </c>
      <c r="B19" s="144" t="s">
        <v>45</v>
      </c>
      <c r="C19" s="144">
        <v>446</v>
      </c>
      <c r="D19" s="144">
        <v>0</v>
      </c>
      <c r="E19" s="144">
        <v>422</v>
      </c>
      <c r="F19" s="144">
        <v>24</v>
      </c>
    </row>
    <row r="20" spans="1:6" ht="20.399999999999999" x14ac:dyDescent="0.35">
      <c r="A20" s="70">
        <v>17</v>
      </c>
      <c r="B20" s="144" t="s">
        <v>105</v>
      </c>
      <c r="C20" s="144">
        <v>410</v>
      </c>
      <c r="D20" s="144">
        <v>0</v>
      </c>
      <c r="E20" s="144">
        <v>410</v>
      </c>
      <c r="F20" s="144">
        <v>0</v>
      </c>
    </row>
    <row r="21" spans="1:6" ht="20.399999999999999" x14ac:dyDescent="0.35">
      <c r="A21" s="70">
        <v>18</v>
      </c>
      <c r="B21" s="144" t="s">
        <v>63</v>
      </c>
      <c r="C21" s="144">
        <v>334</v>
      </c>
      <c r="D21" s="144">
        <v>10</v>
      </c>
      <c r="E21" s="144">
        <v>324</v>
      </c>
      <c r="F21" s="144">
        <v>0</v>
      </c>
    </row>
    <row r="22" spans="1:6" ht="20.399999999999999" x14ac:dyDescent="0.35">
      <c r="A22" s="70">
        <v>19</v>
      </c>
      <c r="B22" s="144" t="s">
        <v>54</v>
      </c>
      <c r="C22" s="144">
        <v>231</v>
      </c>
      <c r="D22" s="144">
        <v>18</v>
      </c>
      <c r="E22" s="144">
        <v>213</v>
      </c>
      <c r="F22" s="144">
        <v>0</v>
      </c>
    </row>
    <row r="23" spans="1:6" ht="20.399999999999999" x14ac:dyDescent="0.35">
      <c r="A23" s="70">
        <v>20</v>
      </c>
      <c r="B23" s="144" t="s">
        <v>193</v>
      </c>
      <c r="C23" s="144">
        <v>214</v>
      </c>
      <c r="D23" s="144">
        <v>3</v>
      </c>
      <c r="E23" s="144">
        <v>211</v>
      </c>
      <c r="F23" s="144">
        <v>0</v>
      </c>
    </row>
    <row r="24" spans="1:6" ht="20.399999999999999" x14ac:dyDescent="0.35">
      <c r="A24" s="70">
        <v>21</v>
      </c>
      <c r="B24" s="144" t="s">
        <v>52</v>
      </c>
      <c r="C24" s="144">
        <v>173</v>
      </c>
      <c r="D24" s="144">
        <v>40</v>
      </c>
      <c r="E24" s="144">
        <v>133</v>
      </c>
      <c r="F24" s="144">
        <v>0</v>
      </c>
    </row>
    <row r="25" spans="1:6" ht="20.399999999999999" x14ac:dyDescent="0.35">
      <c r="A25" s="70">
        <v>22</v>
      </c>
      <c r="B25" s="144" t="s">
        <v>61</v>
      </c>
      <c r="C25" s="144">
        <v>156</v>
      </c>
      <c r="D25" s="144">
        <v>56</v>
      </c>
      <c r="E25" s="144">
        <v>100</v>
      </c>
      <c r="F25" s="144">
        <v>0</v>
      </c>
    </row>
    <row r="26" spans="1:6" ht="20.399999999999999" x14ac:dyDescent="0.35">
      <c r="A26" s="70">
        <v>23</v>
      </c>
      <c r="B26" s="144" t="s">
        <v>50</v>
      </c>
      <c r="C26" s="144">
        <v>152</v>
      </c>
      <c r="D26" s="144">
        <v>0</v>
      </c>
      <c r="E26" s="144">
        <v>152</v>
      </c>
      <c r="F26" s="144">
        <v>0</v>
      </c>
    </row>
    <row r="27" spans="1:6" ht="20.399999999999999" x14ac:dyDescent="0.35">
      <c r="A27" s="70">
        <v>24</v>
      </c>
      <c r="B27" s="144" t="s">
        <v>204</v>
      </c>
      <c r="C27" s="144">
        <v>125</v>
      </c>
      <c r="D27" s="144">
        <v>0</v>
      </c>
      <c r="E27" s="144">
        <v>125</v>
      </c>
      <c r="F27" s="144">
        <v>0</v>
      </c>
    </row>
    <row r="28" spans="1:6" ht="20.399999999999999" x14ac:dyDescent="0.35">
      <c r="A28" s="70">
        <v>25</v>
      </c>
      <c r="B28" s="144" t="s">
        <v>76</v>
      </c>
      <c r="C28" s="144">
        <v>93</v>
      </c>
      <c r="D28" s="144">
        <v>10</v>
      </c>
      <c r="E28" s="144">
        <v>71</v>
      </c>
      <c r="F28" s="144">
        <v>12</v>
      </c>
    </row>
    <row r="29" spans="1:6" ht="20.399999999999999" x14ac:dyDescent="0.35">
      <c r="A29" s="70">
        <v>26</v>
      </c>
      <c r="B29" s="144" t="s">
        <v>191</v>
      </c>
      <c r="C29" s="144">
        <v>93</v>
      </c>
      <c r="D29" s="144">
        <v>9</v>
      </c>
      <c r="E29" s="144">
        <v>84</v>
      </c>
      <c r="F29" s="144">
        <v>0</v>
      </c>
    </row>
    <row r="30" spans="1:6" ht="20.399999999999999" x14ac:dyDescent="0.35">
      <c r="A30" s="70">
        <v>27</v>
      </c>
      <c r="B30" s="144" t="s">
        <v>203</v>
      </c>
      <c r="C30" s="144">
        <v>66</v>
      </c>
      <c r="D30" s="144">
        <v>0</v>
      </c>
      <c r="E30" s="144">
        <v>66</v>
      </c>
      <c r="F30" s="144">
        <v>0</v>
      </c>
    </row>
    <row r="31" spans="1:6" ht="20.399999999999999" x14ac:dyDescent="0.35">
      <c r="A31" s="70">
        <v>28</v>
      </c>
      <c r="B31" s="144" t="s">
        <v>196</v>
      </c>
      <c r="C31" s="144">
        <v>64</v>
      </c>
      <c r="D31" s="144">
        <v>0</v>
      </c>
      <c r="E31" s="144">
        <v>64</v>
      </c>
      <c r="F31" s="144">
        <v>0</v>
      </c>
    </row>
    <row r="32" spans="1:6" ht="20.399999999999999" x14ac:dyDescent="0.35">
      <c r="A32" s="70">
        <v>29</v>
      </c>
      <c r="B32" s="144" t="s">
        <v>194</v>
      </c>
      <c r="C32" s="144">
        <v>50</v>
      </c>
      <c r="D32" s="144">
        <v>0</v>
      </c>
      <c r="E32" s="144">
        <v>50</v>
      </c>
      <c r="F32" s="144">
        <v>0</v>
      </c>
    </row>
    <row r="33" spans="1:6" ht="20.399999999999999" x14ac:dyDescent="0.35">
      <c r="A33" s="70">
        <v>30</v>
      </c>
      <c r="B33" s="144" t="s">
        <v>192</v>
      </c>
      <c r="C33" s="144">
        <v>50</v>
      </c>
      <c r="D33" s="144">
        <v>0</v>
      </c>
      <c r="E33" s="144">
        <v>50</v>
      </c>
      <c r="F33" s="144">
        <v>0</v>
      </c>
    </row>
    <row r="34" spans="1:6" ht="20.399999999999999" x14ac:dyDescent="0.35">
      <c r="A34" s="70">
        <v>31</v>
      </c>
      <c r="B34" s="144" t="s">
        <v>58</v>
      </c>
      <c r="C34" s="144">
        <v>40</v>
      </c>
      <c r="D34" s="144">
        <v>40</v>
      </c>
      <c r="E34" s="144">
        <v>0</v>
      </c>
      <c r="F34" s="144">
        <v>0</v>
      </c>
    </row>
    <row r="35" spans="1:6" ht="20.399999999999999" x14ac:dyDescent="0.35">
      <c r="A35" s="70">
        <v>32</v>
      </c>
      <c r="B35" s="144" t="s">
        <v>46</v>
      </c>
      <c r="C35" s="144">
        <v>36</v>
      </c>
      <c r="D35" s="144">
        <v>0</v>
      </c>
      <c r="E35" s="144">
        <v>30</v>
      </c>
      <c r="F35" s="144">
        <v>6</v>
      </c>
    </row>
    <row r="36" spans="1:6" ht="20.399999999999999" x14ac:dyDescent="0.35">
      <c r="A36" s="70">
        <v>33</v>
      </c>
      <c r="B36" s="144" t="s">
        <v>62</v>
      </c>
      <c r="C36" s="144">
        <v>30</v>
      </c>
      <c r="D36" s="144">
        <v>0</v>
      </c>
      <c r="E36" s="144">
        <v>30</v>
      </c>
      <c r="F36" s="144">
        <v>0</v>
      </c>
    </row>
    <row r="37" spans="1:6" ht="20.399999999999999" x14ac:dyDescent="0.35">
      <c r="A37" s="70">
        <v>34</v>
      </c>
      <c r="B37" s="144" t="s">
        <v>57</v>
      </c>
      <c r="C37" s="144">
        <v>20</v>
      </c>
      <c r="D37" s="144">
        <v>0</v>
      </c>
      <c r="E37" s="144">
        <v>20</v>
      </c>
      <c r="F37" s="144">
        <v>0</v>
      </c>
    </row>
    <row r="38" spans="1:6" ht="20.399999999999999" x14ac:dyDescent="0.35">
      <c r="A38" s="70">
        <v>35</v>
      </c>
      <c r="B38" s="144" t="s">
        <v>189</v>
      </c>
      <c r="C38" s="144">
        <v>4</v>
      </c>
      <c r="D38" s="144">
        <v>0</v>
      </c>
      <c r="E38" s="144">
        <v>4</v>
      </c>
      <c r="F38" s="144">
        <v>0</v>
      </c>
    </row>
    <row r="39" spans="1:6" ht="20.399999999999999" x14ac:dyDescent="0.35">
      <c r="A39" s="70">
        <v>36</v>
      </c>
      <c r="B39" s="144" t="s">
        <v>195</v>
      </c>
      <c r="C39" s="144">
        <v>0</v>
      </c>
      <c r="D39" s="144">
        <v>0</v>
      </c>
      <c r="E39" s="144">
        <v>0</v>
      </c>
      <c r="F39" s="144">
        <v>0</v>
      </c>
    </row>
    <row r="40" spans="1:6" ht="20.399999999999999" x14ac:dyDescent="0.35">
      <c r="A40" s="70">
        <v>37</v>
      </c>
      <c r="B40" s="145" t="s">
        <v>48</v>
      </c>
      <c r="C40" s="144">
        <v>740</v>
      </c>
      <c r="D40" s="144">
        <v>334</v>
      </c>
      <c r="E40" s="144">
        <v>406</v>
      </c>
      <c r="F40" s="144">
        <v>0</v>
      </c>
    </row>
    <row r="41" spans="1:6" ht="20.399999999999999" x14ac:dyDescent="0.35">
      <c r="A41" s="70">
        <v>38</v>
      </c>
      <c r="B41" s="145" t="s">
        <v>228</v>
      </c>
      <c r="C41" s="144">
        <v>38</v>
      </c>
      <c r="D41" s="144">
        <v>8</v>
      </c>
      <c r="E41" s="144">
        <v>30</v>
      </c>
      <c r="F41" s="144">
        <v>0</v>
      </c>
    </row>
    <row r="42" spans="1:6" ht="20.399999999999999" x14ac:dyDescent="0.35">
      <c r="A42" s="70">
        <v>39</v>
      </c>
      <c r="B42" s="145" t="s">
        <v>51</v>
      </c>
      <c r="C42" s="144">
        <v>83</v>
      </c>
      <c r="D42" s="144">
        <v>0</v>
      </c>
      <c r="E42" s="144">
        <v>83</v>
      </c>
      <c r="F42" s="144">
        <v>0</v>
      </c>
    </row>
    <row r="43" spans="1:6" ht="20.399999999999999" x14ac:dyDescent="0.35">
      <c r="A43" s="70">
        <v>40</v>
      </c>
      <c r="B43" s="145" t="s">
        <v>295</v>
      </c>
      <c r="C43" s="144">
        <v>21</v>
      </c>
      <c r="D43" s="144">
        <v>4</v>
      </c>
      <c r="E43" s="144">
        <v>5</v>
      </c>
      <c r="F43" s="144">
        <v>12</v>
      </c>
    </row>
    <row r="44" spans="1:6" ht="20.399999999999999" x14ac:dyDescent="0.35">
      <c r="A44" s="70">
        <v>41</v>
      </c>
      <c r="B44" s="145" t="s">
        <v>296</v>
      </c>
      <c r="C44" s="144">
        <v>0</v>
      </c>
      <c r="D44" s="144">
        <v>0</v>
      </c>
      <c r="E44" s="144">
        <v>0</v>
      </c>
      <c r="F44" s="144">
        <v>0</v>
      </c>
    </row>
    <row r="45" spans="1:6" x14ac:dyDescent="0.25">
      <c r="B45" s="111" t="s">
        <v>229</v>
      </c>
      <c r="C45" s="111"/>
    </row>
  </sheetData>
  <printOptions gridLines="1"/>
  <pageMargins left="0.45" right="0.45" top="0.5" bottom="0.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YEARLY STATS REPORT</vt:lpstr>
      <vt:lpstr>Top Ten Trail Riders</vt:lpstr>
      <vt:lpstr>Top Ten Saddle Hours</vt:lpstr>
      <vt:lpstr>Location Alpha</vt:lpstr>
      <vt:lpstr>Location Top Miles</vt:lpstr>
      <vt:lpstr>County Miles</vt:lpstr>
      <vt:lpstr>County Hours</vt:lpstr>
      <vt:lpstr>'County Hours'!Print_Area</vt:lpstr>
      <vt:lpstr>'County Miles'!Print_Area</vt:lpstr>
      <vt:lpstr>'Location Alpha'!Print_Area</vt:lpstr>
      <vt:lpstr>'Location Top Miles'!Print_Area</vt:lpstr>
      <vt:lpstr>'Top Ten Saddle Hours'!Print_Area</vt:lpstr>
      <vt:lpstr>'Top Ten Trail Riders'!Print_Area</vt:lpstr>
      <vt:lpstr>'YEARLY STATS REPORT'!Print_Area</vt:lpstr>
    </vt:vector>
  </TitlesOfParts>
  <Company>Nationwide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BARDASE</dc:creator>
  <cp:lastModifiedBy>troyanne3680</cp:lastModifiedBy>
  <cp:lastPrinted>2021-02-21T23:28:55Z</cp:lastPrinted>
  <dcterms:created xsi:type="dcterms:W3CDTF">2012-04-09T13:23:27Z</dcterms:created>
  <dcterms:modified xsi:type="dcterms:W3CDTF">2021-02-21T23:34:34Z</dcterms:modified>
</cp:coreProperties>
</file>